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30" yWindow="540" windowWidth="1635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280" i="1" l="1"/>
  <c r="G280" i="1"/>
  <c r="H280" i="1"/>
  <c r="I280" i="1"/>
  <c r="I291" i="1" s="1"/>
  <c r="J280" i="1"/>
  <c r="L280" i="1"/>
  <c r="L291" i="1" s="1"/>
  <c r="B281" i="1"/>
  <c r="F290" i="1"/>
  <c r="G290" i="1"/>
  <c r="H290" i="1"/>
  <c r="I290" i="1"/>
  <c r="J290" i="1"/>
  <c r="J291" i="1" s="1"/>
  <c r="L290" i="1"/>
  <c r="A291" i="1"/>
  <c r="B291" i="1"/>
  <c r="F291" i="1"/>
  <c r="G291" i="1"/>
  <c r="H291" i="1"/>
  <c r="B272" i="1"/>
  <c r="A272" i="1"/>
  <c r="L271" i="1"/>
  <c r="J271" i="1"/>
  <c r="I271" i="1"/>
  <c r="H271" i="1"/>
  <c r="G271" i="1"/>
  <c r="F271" i="1"/>
  <c r="B262" i="1"/>
  <c r="L261" i="1"/>
  <c r="J261" i="1"/>
  <c r="I261" i="1"/>
  <c r="H261" i="1"/>
  <c r="G261" i="1"/>
  <c r="F261" i="1"/>
  <c r="B253" i="1"/>
  <c r="A253" i="1"/>
  <c r="L252" i="1"/>
  <c r="J252" i="1"/>
  <c r="I252" i="1"/>
  <c r="H252" i="1"/>
  <c r="G252" i="1"/>
  <c r="F252" i="1"/>
  <c r="B243" i="1"/>
  <c r="L242" i="1"/>
  <c r="J242" i="1"/>
  <c r="I242" i="1"/>
  <c r="H242" i="1"/>
  <c r="G242" i="1"/>
  <c r="F242" i="1"/>
  <c r="B234" i="1"/>
  <c r="A234" i="1"/>
  <c r="L233" i="1"/>
  <c r="J233" i="1"/>
  <c r="I233" i="1"/>
  <c r="H233" i="1"/>
  <c r="G233" i="1"/>
  <c r="F233" i="1"/>
  <c r="B224" i="1"/>
  <c r="L223" i="1"/>
  <c r="J223" i="1"/>
  <c r="I223" i="1"/>
  <c r="H223" i="1"/>
  <c r="G223" i="1"/>
  <c r="F223" i="1"/>
  <c r="B215" i="1"/>
  <c r="A215" i="1"/>
  <c r="L214" i="1"/>
  <c r="J214" i="1"/>
  <c r="I214" i="1"/>
  <c r="H214" i="1"/>
  <c r="G214" i="1"/>
  <c r="F214" i="1"/>
  <c r="B205" i="1"/>
  <c r="L204" i="1"/>
  <c r="J204" i="1"/>
  <c r="I204" i="1"/>
  <c r="H204" i="1"/>
  <c r="G204" i="1"/>
  <c r="F204" i="1"/>
  <c r="I272" i="1" l="1"/>
  <c r="G272" i="1"/>
  <c r="L272" i="1"/>
  <c r="J253" i="1"/>
  <c r="H253" i="1"/>
  <c r="F253" i="1"/>
  <c r="F234" i="1"/>
  <c r="J234" i="1"/>
  <c r="H234" i="1"/>
  <c r="J215" i="1"/>
  <c r="H215" i="1"/>
  <c r="F215" i="1"/>
  <c r="H272" i="1"/>
  <c r="F272" i="1"/>
  <c r="J272" i="1"/>
  <c r="G253" i="1"/>
  <c r="L253" i="1"/>
  <c r="I253" i="1"/>
  <c r="G234" i="1"/>
  <c r="L234" i="1"/>
  <c r="I234" i="1"/>
  <c r="I215" i="1"/>
  <c r="G215" i="1"/>
  <c r="L21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00" i="1" l="1"/>
  <c r="F176" i="1"/>
  <c r="H157" i="1"/>
  <c r="F100" i="1"/>
  <c r="H81" i="1"/>
  <c r="F81" i="1"/>
  <c r="J62" i="1"/>
  <c r="F62" i="1"/>
  <c r="H43" i="1"/>
  <c r="I43" i="1"/>
  <c r="F43" i="1"/>
  <c r="G24" i="1"/>
  <c r="J24" i="1"/>
  <c r="H24" i="1"/>
  <c r="F24" i="1"/>
  <c r="L195" i="1"/>
  <c r="F119" i="1"/>
  <c r="L24" i="1"/>
  <c r="J195" i="1"/>
  <c r="H195" i="1"/>
  <c r="L176" i="1"/>
  <c r="J176" i="1"/>
  <c r="H176" i="1"/>
  <c r="J157" i="1"/>
  <c r="L157" i="1"/>
  <c r="G157" i="1"/>
  <c r="L138" i="1"/>
  <c r="J138" i="1"/>
  <c r="F138" i="1"/>
  <c r="J119" i="1"/>
  <c r="L119" i="1"/>
  <c r="G119" i="1"/>
  <c r="J100" i="1"/>
  <c r="I100" i="1"/>
  <c r="L100" i="1"/>
  <c r="G100" i="1"/>
  <c r="J81" i="1"/>
  <c r="I81" i="1"/>
  <c r="L81" i="1"/>
  <c r="G81" i="1"/>
  <c r="I62" i="1"/>
  <c r="L62" i="1"/>
  <c r="G62" i="1"/>
  <c r="J43" i="1"/>
  <c r="L43" i="1"/>
  <c r="G43" i="1"/>
  <c r="I24" i="1"/>
  <c r="F196" i="1" l="1"/>
  <c r="F292" i="1" s="1"/>
  <c r="G196" i="1"/>
  <c r="G292" i="1" s="1"/>
  <c r="I196" i="1"/>
  <c r="I292" i="1" s="1"/>
  <c r="H196" i="1"/>
  <c r="H292" i="1" s="1"/>
  <c r="J196" i="1"/>
  <c r="J292" i="1" s="1"/>
  <c r="L196" i="1"/>
  <c r="L292" i="1" s="1"/>
</calcChain>
</file>

<file path=xl/sharedStrings.xml><?xml version="1.0" encoding="utf-8"?>
<sst xmlns="http://schemas.openxmlformats.org/spreadsheetml/2006/main" count="432" uniqueCount="129">
  <si>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</si>
  <si>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</si>
  <si>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</si>
  <si>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</si>
  <si>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</si>
  <si>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</si>
  <si>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</si>
  <si>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</si>
  <si>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</si>
  <si>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</si>
  <si>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</si>
  <si>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</si>
  <si>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</si>
  <si>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</si>
  <si>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</si>
  <si>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</si>
  <si>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</si>
  <si>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</si>
  <si>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</si>
  <si>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</si>
  <si>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</si>
  <si>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</si>
  <si>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</si>
  <si>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</si>
  <si>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</si>
  <si>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</si>
  <si>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</si>
  <si>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</si>
  <si>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</si>
  <si>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</si>
  <si>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</si>
  <si>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</si>
  <si>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</si>
  <si>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</si>
  <si>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</si>
  <si>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</si>
  <si>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</si>
  <si>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</si>
  <si>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</si>
  <si>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геркулесовая (с маслом )</t>
  </si>
  <si>
    <t>Чай с сахаром</t>
  </si>
  <si>
    <t>Бутерброд с маслом (батон/масло/сыр)</t>
  </si>
  <si>
    <t>Апельсин</t>
  </si>
  <si>
    <t>Томаты в с/с</t>
  </si>
  <si>
    <t>Каша гречневая рассыпчатая</t>
  </si>
  <si>
    <t>Кисель</t>
  </si>
  <si>
    <t>Хлеб пшеничный</t>
  </si>
  <si>
    <t>Хлеб ржано-пшеничный</t>
  </si>
  <si>
    <t>Конфеты</t>
  </si>
  <si>
    <t>Гуляш из куриного феле</t>
  </si>
  <si>
    <t>Какао с молоком сгущенным</t>
  </si>
  <si>
    <t>Каша рисовая рассыпчатая</t>
  </si>
  <si>
    <t>Суп "Есентуки"</t>
  </si>
  <si>
    <t>Пюре картофельное</t>
  </si>
  <si>
    <t>Компот из чернослива с изюмом</t>
  </si>
  <si>
    <t>Каша жидкая молочная манная (с маслом)</t>
  </si>
  <si>
    <t>Батон</t>
  </si>
  <si>
    <t>Суп-лапша домашняя</t>
  </si>
  <si>
    <t>Куры тушёные в соусе</t>
  </si>
  <si>
    <t>Картофель отварной</t>
  </si>
  <si>
    <t>Сок</t>
  </si>
  <si>
    <t>Омлет натуральный</t>
  </si>
  <si>
    <t>Кофейный напиток с молоком</t>
  </si>
  <si>
    <t>Кукуруза консервированная</t>
  </si>
  <si>
    <t>Винегрет</t>
  </si>
  <si>
    <t>Суп картофельный с фасолью</t>
  </si>
  <si>
    <t>Макаронные изделия отварные</t>
  </si>
  <si>
    <t>Компот из сухофруктов</t>
  </si>
  <si>
    <t>Борщ с капустой и картофелем</t>
  </si>
  <si>
    <t>Компот из кураги</t>
  </si>
  <si>
    <t>Макаронные изделия отварные с сыром</t>
  </si>
  <si>
    <t>Шоколад</t>
  </si>
  <si>
    <t>Рассольник</t>
  </si>
  <si>
    <t>Котлеты рыбные с соусом</t>
  </si>
  <si>
    <t>Каша жидкая молочная пшеничная (с маслом )</t>
  </si>
  <si>
    <t>Гуляш</t>
  </si>
  <si>
    <t>Горошек консервированный</t>
  </si>
  <si>
    <t>Груши</t>
  </si>
  <si>
    <t>Щи из свежей капусты с картофелем</t>
  </si>
  <si>
    <t>Напиток из ягод</t>
  </si>
  <si>
    <t>Каша жидкая молочная пшённая (с маслом )</t>
  </si>
  <si>
    <t>Салат из белокочанной капусты</t>
  </si>
  <si>
    <t>Суп картофельный с мясными фрикадельками</t>
  </si>
  <si>
    <t>Напиток из плодов шиповника</t>
  </si>
  <si>
    <t>Печенье</t>
  </si>
  <si>
    <t>Салат "Несвижскй" с сельдью</t>
  </si>
  <si>
    <t>Суп картофельный с овощами</t>
  </si>
  <si>
    <t>Директор</t>
  </si>
  <si>
    <t>Яйца вареные</t>
  </si>
  <si>
    <t>Суп картофельный с макаронными изделиями</t>
  </si>
  <si>
    <t>Бефстроганов из говядины</t>
  </si>
  <si>
    <t>Салат из соленых огурцов с луком</t>
  </si>
  <si>
    <t>Тефтели рыбные с соусом</t>
  </si>
  <si>
    <t xml:space="preserve"> </t>
  </si>
  <si>
    <t>Запеканка из творога (со сгущёнкой )</t>
  </si>
  <si>
    <t>Салат картофельный с морковью и зеленым горошком</t>
  </si>
  <si>
    <t>Напиток витаминный</t>
  </si>
  <si>
    <t>Бутерброд с маслом (батон/масло)</t>
  </si>
  <si>
    <t>Яблоки</t>
  </si>
  <si>
    <t>Суп с рыбными фрикадельками</t>
  </si>
  <si>
    <t>Пельмени мясные отварные</t>
  </si>
  <si>
    <t>Икра кабачковая</t>
  </si>
  <si>
    <t>Салат витаминный (2 вариант)</t>
  </si>
  <si>
    <t>Азу</t>
  </si>
  <si>
    <t>Компот из консервированных фруктов</t>
  </si>
  <si>
    <t>Салат из квашеной капусты</t>
  </si>
  <si>
    <t>Суп картофельный с горохом</t>
  </si>
  <si>
    <t>Бефстроганов из куриного филе</t>
  </si>
  <si>
    <t>Салат "Икра свекольная"</t>
  </si>
  <si>
    <t>Суп молочный с макаронными изделиями</t>
  </si>
  <si>
    <t>Чай с лимоном</t>
  </si>
  <si>
    <t>Булочка с маком</t>
  </si>
  <si>
    <t>Поджарка со свинины</t>
  </si>
  <si>
    <t>Запеканка из творога (с соусом сметанным сладким)</t>
  </si>
  <si>
    <t>Суп "Крестьянский" с крупой</t>
  </si>
  <si>
    <t>Тефтели мясные с соусом</t>
  </si>
  <si>
    <t>Каша жидкая молочная рисовая</t>
  </si>
  <si>
    <t>Куриное филе в сырном соусе</t>
  </si>
  <si>
    <t>Биточки мясные (с маслом)</t>
  </si>
  <si>
    <t>Пельмени рыбные отварные</t>
  </si>
  <si>
    <t>Салат из морской капусты с яйцом</t>
  </si>
  <si>
    <t>Кальмар тушеный в соусе</t>
  </si>
  <si>
    <t>Вареники с картоофелем</t>
  </si>
  <si>
    <t>Какао с молоком</t>
  </si>
  <si>
    <t>Бутерброд с маслом и красной икрой</t>
  </si>
  <si>
    <t>Суп картофельный с рыбными консервами</t>
  </si>
  <si>
    <t>Котлеты из говядины</t>
  </si>
  <si>
    <t>МБОУ "ЕОШ№4"</t>
  </si>
  <si>
    <t>Липатникова З.И.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</si>
</sst>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1" applyNumberFormat="1" applyFill="1" applyBorder="1" applyAlignment="1">
      <alignment horizontal="center"/>
    </xf>
    <xf numFmtId="2" fontId="0" fillId="4" borderId="2" xfId="0" applyNumberFormat="1" applyFill="1" applyBorder="1" applyAlignment="1" applyProtection="1">
      <alignment horizontal="center"/>
      <protection locked="0"/>
    </xf>
    <xf numFmtId="164" fontId="11" fillId="4" borderId="17" xfId="1" applyNumberFormat="1" applyFill="1" applyBorder="1" applyAlignment="1">
      <alignment horizontal="right" shrinkToFi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2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3" width="9.1796875" style="2"/>
    <col min="14" max="14" width="11.54296875" style="2" customWidth="1"/>
    <col min="15" max="15" width="8" style="2" customWidth="1"/>
    <col min="16" max="16" width="41.54296875" style="2" customWidth="1"/>
    <col min="17" max="17" width="10.1796875" style="2" customWidth="1"/>
    <col min="18" max="18" width="9.1796875" style="2"/>
    <col min="19" max="19" width="13.453125" style="2" customWidth="1"/>
    <col min="20" max="20" width="7.7265625" style="2" customWidth="1"/>
    <col min="21" max="21" width="7.81640625" style="2" customWidth="1"/>
    <col min="22" max="23" width="10.453125" style="2" customWidth="1"/>
    <col min="24" max="16384" width="9.1796875" style="2"/>
  </cols>
  <sheetData>
    <row r="1" spans="1:12" ht="14.5" x14ac:dyDescent="0.35">
      <c r="A1" s="1" t="s">
        <v>7</v>
      </c>
      <c r="C1" s="59" t="s">
        <v>127</v>
      </c>
      <c r="D1" s="60"/>
      <c r="E1" s="60"/>
      <c r="F1" s="12" t="s">
        <v>16</v>
      </c>
      <c r="G1" s="2" t="s">
        <v>17</v>
      </c>
      <c r="H1" s="61" t="s">
        <v>87</v>
      </c>
      <c r="I1" s="61"/>
      <c r="J1" s="61"/>
      <c r="K1" s="61"/>
    </row>
    <row r="2" spans="1:12" ht="18" x14ac:dyDescent="0.25">
      <c r="A2" s="35" t="s">
        <v>6</v>
      </c>
      <c r="C2" s="2"/>
      <c r="G2" s="2" t="s">
        <v>18</v>
      </c>
      <c r="H2" s="61" t="s">
        <v>128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2024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2">
        <v>6.58</v>
      </c>
      <c r="H6" s="40">
        <v>11.06</v>
      </c>
      <c r="I6" s="40">
        <v>29.16</v>
      </c>
      <c r="J6" s="52">
        <v>241.94</v>
      </c>
      <c r="K6" s="41"/>
      <c r="L6" s="54">
        <v>21.80000114440918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5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15.02</v>
      </c>
      <c r="J8" s="53">
        <v>58.76</v>
      </c>
      <c r="K8" s="44"/>
      <c r="L8" s="43">
        <v>1.95</v>
      </c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7.77</v>
      </c>
      <c r="H9" s="43">
        <v>13.21</v>
      </c>
      <c r="I9" s="43">
        <v>20.73</v>
      </c>
      <c r="J9" s="53">
        <v>234.21</v>
      </c>
      <c r="K9" s="44"/>
      <c r="L9" s="43">
        <v>31.52</v>
      </c>
    </row>
    <row r="10" spans="1:12" ht="14.5" x14ac:dyDescent="0.3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0.9</v>
      </c>
      <c r="H10" s="43">
        <v>0.2</v>
      </c>
      <c r="I10" s="43">
        <v>8.1</v>
      </c>
      <c r="J10" s="43">
        <v>43</v>
      </c>
      <c r="K10" s="44"/>
      <c r="L10" s="43">
        <v>21.23</v>
      </c>
    </row>
    <row r="11" spans="1:12" ht="14.5" x14ac:dyDescent="0.35">
      <c r="A11" s="23"/>
      <c r="B11" s="15"/>
      <c r="C11" s="11"/>
      <c r="D11" s="6"/>
      <c r="E11" s="42" t="s">
        <v>88</v>
      </c>
      <c r="F11" s="43">
        <v>40</v>
      </c>
      <c r="G11" s="43">
        <v>4.93</v>
      </c>
      <c r="H11" s="43">
        <v>4.46</v>
      </c>
      <c r="I11" s="43">
        <v>0.27</v>
      </c>
      <c r="J11" s="43">
        <v>60.92</v>
      </c>
      <c r="K11" s="44"/>
      <c r="L11" s="43">
        <v>9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20.380000000000003</v>
      </c>
      <c r="H13" s="19">
        <f t="shared" si="0"/>
        <v>28.930000000000003</v>
      </c>
      <c r="I13" s="19">
        <f t="shared" si="0"/>
        <v>73.279999999999987</v>
      </c>
      <c r="J13" s="19">
        <f t="shared" si="0"/>
        <v>638.82999999999993</v>
      </c>
      <c r="K13" s="25"/>
      <c r="L13" s="19">
        <f t="shared" ref="L13" si="1">SUM(L6:L12)</f>
        <v>85.500001144409183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51">
        <v>60</v>
      </c>
      <c r="G14" s="43">
        <v>0.3</v>
      </c>
      <c r="H14" s="43">
        <v>0.1</v>
      </c>
      <c r="I14" s="43">
        <v>2.1</v>
      </c>
      <c r="J14" s="43">
        <v>9.9499999999999993</v>
      </c>
      <c r="K14" s="44"/>
      <c r="L14" s="43">
        <v>17.09</v>
      </c>
    </row>
    <row r="15" spans="1:12" ht="14.5" x14ac:dyDescent="0.35">
      <c r="A15" s="23"/>
      <c r="B15" s="15"/>
      <c r="C15" s="11"/>
      <c r="D15" s="7" t="s">
        <v>27</v>
      </c>
      <c r="E15" s="42" t="s">
        <v>89</v>
      </c>
      <c r="F15" s="43">
        <v>200</v>
      </c>
      <c r="G15" s="43">
        <v>5.48</v>
      </c>
      <c r="H15" s="43">
        <v>5.4</v>
      </c>
      <c r="I15" s="43">
        <v>18.68</v>
      </c>
      <c r="J15" s="43">
        <v>145.4</v>
      </c>
      <c r="K15" s="44"/>
      <c r="L15" s="43">
        <v>23.49</v>
      </c>
    </row>
    <row r="16" spans="1:12" ht="14.5" x14ac:dyDescent="0.35">
      <c r="A16" s="23"/>
      <c r="B16" s="15"/>
      <c r="C16" s="11"/>
      <c r="D16" s="7" t="s">
        <v>28</v>
      </c>
      <c r="E16" s="42" t="s">
        <v>90</v>
      </c>
      <c r="F16" s="43">
        <v>100</v>
      </c>
      <c r="G16" s="43">
        <v>15.13</v>
      </c>
      <c r="H16" s="43">
        <v>16.149999999999999</v>
      </c>
      <c r="I16" s="43">
        <v>3.62</v>
      </c>
      <c r="J16" s="43">
        <v>221</v>
      </c>
      <c r="K16" s="44"/>
      <c r="L16" s="43">
        <v>82.51</v>
      </c>
    </row>
    <row r="17" spans="1:12" ht="14.5" x14ac:dyDescent="0.35">
      <c r="A17" s="23"/>
      <c r="B17" s="15"/>
      <c r="C17" s="11"/>
      <c r="D17" s="7" t="s">
        <v>29</v>
      </c>
      <c r="E17" s="42" t="s">
        <v>44</v>
      </c>
      <c r="F17" s="43">
        <v>160</v>
      </c>
      <c r="G17" s="43">
        <v>6.14</v>
      </c>
      <c r="H17" s="43">
        <v>3.7</v>
      </c>
      <c r="I17" s="43">
        <v>31.79</v>
      </c>
      <c r="J17" s="43">
        <v>191.49</v>
      </c>
      <c r="K17" s="44"/>
      <c r="L17" s="43">
        <v>9.25</v>
      </c>
    </row>
    <row r="18" spans="1:12" ht="14.5" x14ac:dyDescent="0.3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3</v>
      </c>
      <c r="H18" s="43">
        <v>0</v>
      </c>
      <c r="I18" s="43">
        <v>182</v>
      </c>
      <c r="J18" s="43">
        <v>740</v>
      </c>
      <c r="K18" s="44"/>
      <c r="L18" s="43">
        <v>7.08</v>
      </c>
    </row>
    <row r="19" spans="1:12" ht="14.5" x14ac:dyDescent="0.3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1.98</v>
      </c>
      <c r="H19" s="43">
        <v>0.27</v>
      </c>
      <c r="I19" s="43">
        <v>11.4</v>
      </c>
      <c r="J19" s="43">
        <v>59.7</v>
      </c>
      <c r="K19" s="44"/>
      <c r="L19" s="43">
        <v>3.9</v>
      </c>
    </row>
    <row r="20" spans="1:12" ht="14.5" x14ac:dyDescent="0.3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1.1200000000000001</v>
      </c>
      <c r="H20" s="43">
        <v>0.22</v>
      </c>
      <c r="I20" s="43">
        <v>0.48</v>
      </c>
      <c r="J20" s="43">
        <v>45.98</v>
      </c>
      <c r="K20" s="44"/>
      <c r="L20" s="43">
        <v>2.4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33.15</v>
      </c>
      <c r="H23" s="19">
        <f t="shared" si="2"/>
        <v>25.839999999999996</v>
      </c>
      <c r="I23" s="19">
        <f t="shared" si="2"/>
        <v>250.07</v>
      </c>
      <c r="J23" s="19">
        <f t="shared" si="2"/>
        <v>1413.5200000000002</v>
      </c>
      <c r="K23" s="25"/>
      <c r="L23" s="19">
        <f t="shared" ref="L23" si="3">SUM(L14:L22)</f>
        <v>145.72000000000003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8"/>
      <c r="E24" s="31"/>
      <c r="F24" s="32">
        <f>F13+F23</f>
        <v>1380</v>
      </c>
      <c r="G24" s="32">
        <f t="shared" ref="G24:J24" si="4">G13+G23</f>
        <v>53.53</v>
      </c>
      <c r="H24" s="32">
        <f t="shared" si="4"/>
        <v>54.769999999999996</v>
      </c>
      <c r="I24" s="32">
        <f t="shared" si="4"/>
        <v>323.34999999999997</v>
      </c>
      <c r="J24" s="32">
        <f t="shared" si="4"/>
        <v>2052.3500000000004</v>
      </c>
      <c r="K24" s="32"/>
      <c r="L24" s="32">
        <f t="shared" ref="L24" si="5">L13+L23</f>
        <v>231.2200011444092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31.39</v>
      </c>
      <c r="H25" s="40">
        <v>7.5</v>
      </c>
      <c r="I25" s="40">
        <v>4.12</v>
      </c>
      <c r="J25" s="40">
        <v>209.97</v>
      </c>
      <c r="K25" s="40"/>
      <c r="L25" s="40">
        <v>73.919998168945313</v>
      </c>
    </row>
    <row r="26" spans="1:12" ht="14.5" x14ac:dyDescent="0.35">
      <c r="A26" s="14"/>
      <c r="B26" s="15"/>
      <c r="C26" s="11"/>
      <c r="D26" s="6"/>
      <c r="E26" s="42" t="s">
        <v>51</v>
      </c>
      <c r="F26" s="43">
        <v>180</v>
      </c>
      <c r="G26" s="43">
        <v>4.68</v>
      </c>
      <c r="H26" s="43">
        <v>7.16</v>
      </c>
      <c r="I26" s="43">
        <v>48.13</v>
      </c>
      <c r="J26" s="43">
        <v>275.69</v>
      </c>
      <c r="K26" s="43"/>
      <c r="L26" s="43">
        <v>18.850000000000001</v>
      </c>
    </row>
    <row r="27" spans="1:12" ht="14.5" x14ac:dyDescent="0.3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4.32</v>
      </c>
      <c r="H27" s="43">
        <v>4.5</v>
      </c>
      <c r="I27" s="43">
        <v>14.68</v>
      </c>
      <c r="J27" s="43">
        <v>117.62</v>
      </c>
      <c r="K27" s="43"/>
      <c r="L27" s="43">
        <v>19.78</v>
      </c>
    </row>
    <row r="28" spans="1:12" ht="14.5" x14ac:dyDescent="0.3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1.98</v>
      </c>
      <c r="H28" s="43">
        <v>0.27</v>
      </c>
      <c r="I28" s="43">
        <v>11.4</v>
      </c>
      <c r="J28" s="43">
        <v>59.7</v>
      </c>
      <c r="K28" s="43"/>
      <c r="L28" s="43">
        <v>3.48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42.37</v>
      </c>
      <c r="H32" s="19">
        <f t="shared" ref="H32" si="7">SUM(H25:H31)</f>
        <v>19.43</v>
      </c>
      <c r="I32" s="19">
        <f t="shared" ref="I32" si="8">SUM(I25:I31)</f>
        <v>78.330000000000013</v>
      </c>
      <c r="J32" s="19">
        <f t="shared" ref="J32:L32" si="9">SUM(J25:J31)</f>
        <v>662.98</v>
      </c>
      <c r="K32" s="25"/>
      <c r="L32" s="19">
        <f t="shared" si="9"/>
        <v>116.02999816894531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91</v>
      </c>
      <c r="F33" s="43">
        <v>60</v>
      </c>
      <c r="G33" s="43">
        <v>2</v>
      </c>
      <c r="H33" s="43">
        <v>3.07</v>
      </c>
      <c r="I33" s="43">
        <v>3.55</v>
      </c>
      <c r="J33" s="43">
        <v>49.15</v>
      </c>
      <c r="K33" s="43"/>
      <c r="L33" s="43">
        <v>13.98</v>
      </c>
    </row>
    <row r="34" spans="1:12" ht="14.5" x14ac:dyDescent="0.35">
      <c r="A34" s="14"/>
      <c r="B34" s="15"/>
      <c r="C34" s="11"/>
      <c r="D34" s="7" t="s">
        <v>27</v>
      </c>
      <c r="E34" s="42" t="s">
        <v>86</v>
      </c>
      <c r="F34" s="43">
        <v>200</v>
      </c>
      <c r="G34" s="43">
        <v>5.92</v>
      </c>
      <c r="H34" s="43">
        <v>10.199999999999999</v>
      </c>
      <c r="I34" s="43">
        <v>12.6</v>
      </c>
      <c r="J34" s="43">
        <v>165.58</v>
      </c>
      <c r="K34" s="43"/>
      <c r="L34" s="43">
        <v>24.23</v>
      </c>
    </row>
    <row r="35" spans="1:12" ht="14.5" x14ac:dyDescent="0.35">
      <c r="A35" s="14"/>
      <c r="B35" s="15"/>
      <c r="C35" s="11"/>
      <c r="D35" s="7" t="s">
        <v>28</v>
      </c>
      <c r="E35" s="42" t="s">
        <v>92</v>
      </c>
      <c r="F35" s="51">
        <v>100</v>
      </c>
      <c r="G35" s="43">
        <v>20</v>
      </c>
      <c r="H35" s="43">
        <v>9.33</v>
      </c>
      <c r="I35" s="43">
        <v>13.8</v>
      </c>
      <c r="J35" s="43">
        <v>219.42</v>
      </c>
      <c r="K35" s="43"/>
      <c r="L35" s="43">
        <v>49.89</v>
      </c>
    </row>
    <row r="36" spans="1:12" ht="14.5" x14ac:dyDescent="0.35">
      <c r="A36" s="14"/>
      <c r="B36" s="15"/>
      <c r="C36" s="11"/>
      <c r="D36" s="7" t="s">
        <v>29</v>
      </c>
      <c r="E36" s="42" t="s">
        <v>53</v>
      </c>
      <c r="F36" s="43">
        <v>180</v>
      </c>
      <c r="G36" s="43">
        <v>4.6100000000000003</v>
      </c>
      <c r="H36" s="43">
        <v>3.56</v>
      </c>
      <c r="I36" s="43">
        <v>32.130000000000003</v>
      </c>
      <c r="J36" s="43">
        <v>179.55</v>
      </c>
      <c r="K36" s="43"/>
      <c r="L36" s="43">
        <v>17.100000381469727</v>
      </c>
    </row>
    <row r="37" spans="1:12" ht="14.5" x14ac:dyDescent="0.3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0.06</v>
      </c>
      <c r="H37" s="43">
        <v>0</v>
      </c>
      <c r="I37" s="43">
        <v>22.86</v>
      </c>
      <c r="J37" s="43">
        <v>86.92</v>
      </c>
      <c r="K37" s="43"/>
      <c r="L37" s="43">
        <v>6.03</v>
      </c>
    </row>
    <row r="38" spans="1:12" ht="14.5" x14ac:dyDescent="0.3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1.98</v>
      </c>
      <c r="H38" s="43">
        <v>0.27</v>
      </c>
      <c r="I38" s="43">
        <v>11.4</v>
      </c>
      <c r="J38" s="43">
        <v>59.7</v>
      </c>
      <c r="K38" s="43"/>
      <c r="L38" s="43">
        <v>3.9</v>
      </c>
    </row>
    <row r="39" spans="1:12" ht="14.5" x14ac:dyDescent="0.3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1.1200000000000001</v>
      </c>
      <c r="H39" s="43">
        <v>0.22</v>
      </c>
      <c r="I39" s="43">
        <v>0.48</v>
      </c>
      <c r="J39" s="43">
        <v>45.98</v>
      </c>
      <c r="K39" s="43"/>
      <c r="L39" s="43">
        <v>2.4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35.69</v>
      </c>
      <c r="H42" s="19">
        <f t="shared" ref="H42" si="11">SUM(H33:H41)</f>
        <v>26.65</v>
      </c>
      <c r="I42" s="19">
        <f t="shared" ref="I42" si="12">SUM(I33:I41)</f>
        <v>96.820000000000007</v>
      </c>
      <c r="J42" s="19">
        <f t="shared" ref="J42:L42" si="13">SUM(J33:J41)</f>
        <v>806.30000000000007</v>
      </c>
      <c r="K42" s="25"/>
      <c r="L42" s="19">
        <f t="shared" si="13"/>
        <v>117.53000038146973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8"/>
      <c r="E43" s="31"/>
      <c r="F43" s="32">
        <f>F32+F42</f>
        <v>1300</v>
      </c>
      <c r="G43" s="32">
        <f t="shared" ref="G43" si="14">G32+G42</f>
        <v>78.06</v>
      </c>
      <c r="H43" s="32">
        <f t="shared" ref="H43" si="15">H32+H42</f>
        <v>46.08</v>
      </c>
      <c r="I43" s="32">
        <f t="shared" ref="I43" si="16">I32+I42</f>
        <v>175.15000000000003</v>
      </c>
      <c r="J43" s="32">
        <f t="shared" ref="J43:L43" si="17">J32+J42</f>
        <v>1469.2800000000002</v>
      </c>
      <c r="K43" s="32"/>
      <c r="L43" s="32">
        <f t="shared" si="17"/>
        <v>233.55999855041506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170</v>
      </c>
      <c r="G44" s="40">
        <v>22.71</v>
      </c>
      <c r="H44" s="40">
        <v>17.91</v>
      </c>
      <c r="I44" s="40">
        <v>32.74</v>
      </c>
      <c r="J44" s="40">
        <v>466.84</v>
      </c>
      <c r="K44" s="40"/>
      <c r="L44" s="40">
        <v>76.8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3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0.2</v>
      </c>
      <c r="H46" s="43">
        <v>0</v>
      </c>
      <c r="I46" s="43">
        <v>15.02</v>
      </c>
      <c r="J46" s="43">
        <v>58.76</v>
      </c>
      <c r="K46" s="43"/>
      <c r="L46" s="43">
        <v>1.95000004768371</v>
      </c>
    </row>
    <row r="47" spans="1:12" ht="14.5" x14ac:dyDescent="0.3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3</v>
      </c>
      <c r="H47" s="43">
        <v>1.1599999999999999</v>
      </c>
      <c r="I47" s="43">
        <v>20.56</v>
      </c>
      <c r="J47" s="43">
        <v>104.8</v>
      </c>
      <c r="K47" s="43"/>
      <c r="L47" s="43">
        <v>4.2</v>
      </c>
    </row>
    <row r="48" spans="1:12" ht="14.5" x14ac:dyDescent="0.3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0.9</v>
      </c>
      <c r="H48" s="43">
        <v>0.2</v>
      </c>
      <c r="I48" s="43">
        <v>8.1</v>
      </c>
      <c r="J48" s="43">
        <v>43</v>
      </c>
      <c r="K48" s="43"/>
      <c r="L48" s="43">
        <v>25.44</v>
      </c>
    </row>
    <row r="49" spans="1:12" ht="14.5" x14ac:dyDescent="0.35">
      <c r="A49" s="23"/>
      <c r="B49" s="15"/>
      <c r="C49" s="11"/>
      <c r="D49" s="6"/>
      <c r="E49" s="42" t="s">
        <v>84</v>
      </c>
      <c r="F49" s="43">
        <v>25</v>
      </c>
      <c r="G49" s="43">
        <v>3.75</v>
      </c>
      <c r="H49" s="43">
        <v>5.9</v>
      </c>
      <c r="I49" s="43">
        <v>37.450000000000003</v>
      </c>
      <c r="J49" s="43">
        <v>208.55</v>
      </c>
      <c r="K49" s="43"/>
      <c r="L49" s="43">
        <v>14.5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30.56</v>
      </c>
      <c r="H51" s="19">
        <f t="shared" ref="H51" si="19">SUM(H44:H50)</f>
        <v>25.17</v>
      </c>
      <c r="I51" s="19">
        <f t="shared" ref="I51" si="20">SUM(I44:I50)</f>
        <v>113.87</v>
      </c>
      <c r="J51" s="19">
        <f t="shared" ref="J51:L51" si="21">SUM(J44:J50)</f>
        <v>881.95</v>
      </c>
      <c r="K51" s="25"/>
      <c r="L51" s="19">
        <f t="shared" si="21"/>
        <v>122.89000004768371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95</v>
      </c>
      <c r="F52" s="43">
        <v>60</v>
      </c>
      <c r="G52" s="43">
        <v>3.19</v>
      </c>
      <c r="H52" s="43">
        <v>4.37</v>
      </c>
      <c r="I52" s="43">
        <v>9.67</v>
      </c>
      <c r="J52" s="43">
        <v>89.85</v>
      </c>
      <c r="K52" s="43"/>
      <c r="L52" s="43">
        <v>8.9499999999999993</v>
      </c>
    </row>
    <row r="53" spans="1:12" ht="14.5" x14ac:dyDescent="0.3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7.98</v>
      </c>
      <c r="H53" s="43">
        <v>10.44</v>
      </c>
      <c r="I53" s="43">
        <v>16.46</v>
      </c>
      <c r="J53" s="43">
        <v>190.9</v>
      </c>
      <c r="K53" s="43"/>
      <c r="L53" s="43">
        <v>24.08</v>
      </c>
    </row>
    <row r="54" spans="1:12" ht="14.5" x14ac:dyDescent="0.3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18.420000000000002</v>
      </c>
      <c r="H54" s="43">
        <v>20.23</v>
      </c>
      <c r="I54" s="43">
        <v>1.84</v>
      </c>
      <c r="J54" s="43">
        <v>263.02999999999997</v>
      </c>
      <c r="K54" s="43"/>
      <c r="L54" s="43">
        <v>56.35</v>
      </c>
    </row>
    <row r="55" spans="1:12" ht="14.5" x14ac:dyDescent="0.35">
      <c r="A55" s="23"/>
      <c r="B55" s="15"/>
      <c r="C55" s="11"/>
      <c r="D55" s="7" t="s">
        <v>29</v>
      </c>
      <c r="E55" s="42" t="s">
        <v>51</v>
      </c>
      <c r="F55" s="43">
        <v>160</v>
      </c>
      <c r="G55" s="43">
        <v>4.16</v>
      </c>
      <c r="H55" s="43">
        <v>6.37</v>
      </c>
      <c r="I55" s="43">
        <v>42.78</v>
      </c>
      <c r="J55" s="43">
        <v>245.06</v>
      </c>
      <c r="K55" s="43"/>
      <c r="L55" s="43">
        <v>16.579999999999998</v>
      </c>
    </row>
    <row r="56" spans="1:12" ht="14.5" x14ac:dyDescent="0.35">
      <c r="A56" s="23"/>
      <c r="B56" s="15"/>
      <c r="C56" s="11"/>
      <c r="D56" s="7" t="s">
        <v>30</v>
      </c>
      <c r="E56" s="42" t="s">
        <v>96</v>
      </c>
      <c r="F56" s="43">
        <v>200</v>
      </c>
      <c r="G56" s="43">
        <v>0.48</v>
      </c>
      <c r="H56" s="43">
        <v>0.2</v>
      </c>
      <c r="I56" s="43">
        <v>26.72</v>
      </c>
      <c r="J56" s="43">
        <v>115.56</v>
      </c>
      <c r="K56" s="43"/>
      <c r="L56" s="43">
        <v>6.21</v>
      </c>
    </row>
    <row r="57" spans="1:12" ht="14.5" x14ac:dyDescent="0.3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1.98</v>
      </c>
      <c r="H57" s="43">
        <v>0.27</v>
      </c>
      <c r="I57" s="43">
        <v>11.4</v>
      </c>
      <c r="J57" s="43">
        <v>59.7</v>
      </c>
      <c r="K57" s="43"/>
      <c r="L57" s="43">
        <v>3.9</v>
      </c>
    </row>
    <row r="58" spans="1:12" ht="14.5" x14ac:dyDescent="0.3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1.1200000000000001</v>
      </c>
      <c r="H58" s="43">
        <v>0.22</v>
      </c>
      <c r="I58" s="43">
        <v>0.48</v>
      </c>
      <c r="J58" s="43">
        <v>45.98</v>
      </c>
      <c r="K58" s="43"/>
      <c r="L58" s="43">
        <v>2.4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37.329999999999991</v>
      </c>
      <c r="H61" s="19">
        <f t="shared" ref="H61" si="23">SUM(H52:H60)</f>
        <v>42.1</v>
      </c>
      <c r="I61" s="19">
        <f t="shared" ref="I61" si="24">SUM(I52:I60)</f>
        <v>109.35000000000001</v>
      </c>
      <c r="J61" s="19">
        <f t="shared" ref="J61:L61" si="25">SUM(J52:J60)</f>
        <v>1010.0799999999999</v>
      </c>
      <c r="K61" s="25"/>
      <c r="L61" s="19">
        <f t="shared" si="25"/>
        <v>118.47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8"/>
      <c r="E62" s="31"/>
      <c r="F62" s="32">
        <f>F51+F61</f>
        <v>1305</v>
      </c>
      <c r="G62" s="32">
        <f t="shared" ref="G62" si="26">G51+G61</f>
        <v>67.889999999999986</v>
      </c>
      <c r="H62" s="32">
        <f t="shared" ref="H62" si="27">H51+H61</f>
        <v>67.27000000000001</v>
      </c>
      <c r="I62" s="32">
        <f t="shared" ref="I62" si="28">I51+I61</f>
        <v>223.22000000000003</v>
      </c>
      <c r="J62" s="32">
        <f t="shared" ref="J62:L62" si="29">J51+J61</f>
        <v>1892.03</v>
      </c>
      <c r="K62" s="32"/>
      <c r="L62" s="32">
        <f t="shared" si="29"/>
        <v>241.36000004768371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200</v>
      </c>
      <c r="G63" s="40">
        <v>6.84</v>
      </c>
      <c r="H63" s="40">
        <v>6.46</v>
      </c>
      <c r="I63" s="40">
        <v>32.9</v>
      </c>
      <c r="J63" s="40">
        <v>211</v>
      </c>
      <c r="K63" s="40"/>
      <c r="L63" s="40">
        <v>20.059999999999999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3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</v>
      </c>
      <c r="I65" s="43">
        <v>15.02</v>
      </c>
      <c r="J65" s="43">
        <v>58.76</v>
      </c>
      <c r="K65" s="43"/>
      <c r="L65" s="43">
        <v>1.9500000476837158</v>
      </c>
    </row>
    <row r="66" spans="1:12" ht="14.5" x14ac:dyDescent="0.35">
      <c r="A66" s="23"/>
      <c r="B66" s="15"/>
      <c r="C66" s="11"/>
      <c r="D66" s="7" t="s">
        <v>23</v>
      </c>
      <c r="E66" s="42" t="s">
        <v>97</v>
      </c>
      <c r="F66" s="43">
        <v>50</v>
      </c>
      <c r="G66" s="43">
        <v>3.13</v>
      </c>
      <c r="H66" s="43">
        <v>7.31</v>
      </c>
      <c r="I66" s="43">
        <v>20.73</v>
      </c>
      <c r="J66" s="43">
        <v>161.4</v>
      </c>
      <c r="K66" s="43"/>
      <c r="L66" s="43">
        <v>15.590000152587891</v>
      </c>
    </row>
    <row r="67" spans="1:12" ht="14.5" x14ac:dyDescent="0.35">
      <c r="A67" s="23"/>
      <c r="B67" s="15"/>
      <c r="C67" s="11"/>
      <c r="D67" s="7" t="s">
        <v>24</v>
      </c>
      <c r="E67" s="42" t="s">
        <v>98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>
        <v>21.780000686645508</v>
      </c>
    </row>
    <row r="68" spans="1:12" ht="14.5" x14ac:dyDescent="0.35">
      <c r="A68" s="23"/>
      <c r="B68" s="15"/>
      <c r="C68" s="11"/>
      <c r="D68" s="6"/>
      <c r="E68" s="42" t="s">
        <v>48</v>
      </c>
      <c r="F68" s="43">
        <v>20</v>
      </c>
      <c r="G68" s="43">
        <v>0.78</v>
      </c>
      <c r="H68" s="43">
        <v>2.92</v>
      </c>
      <c r="I68" s="43">
        <v>14</v>
      </c>
      <c r="J68" s="43">
        <v>81.900000000000006</v>
      </c>
      <c r="K68" s="44"/>
      <c r="L68" s="43">
        <v>13.600000381469727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11.35</v>
      </c>
      <c r="H70" s="19">
        <f t="shared" ref="H70" si="31">SUM(H63:H69)</f>
        <v>17.09</v>
      </c>
      <c r="I70" s="19">
        <f t="shared" ref="I70" si="32">SUM(I63:I69)</f>
        <v>92.45</v>
      </c>
      <c r="J70" s="19">
        <f t="shared" ref="J70:L70" si="33">SUM(J63:J69)</f>
        <v>560.05999999999995</v>
      </c>
      <c r="K70" s="25"/>
      <c r="L70" s="19">
        <f t="shared" si="33"/>
        <v>72.980001268386843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100</v>
      </c>
      <c r="G71" s="43">
        <v>4.0199999999999996</v>
      </c>
      <c r="H71" s="43">
        <v>10.29</v>
      </c>
      <c r="I71" s="43">
        <v>14.19</v>
      </c>
      <c r="J71" s="43">
        <v>165.11</v>
      </c>
      <c r="K71" s="43"/>
      <c r="L71" s="43">
        <v>21.620000839233398</v>
      </c>
    </row>
    <row r="72" spans="1:12" ht="14.5" x14ac:dyDescent="0.35">
      <c r="A72" s="23"/>
      <c r="B72" s="15"/>
      <c r="C72" s="11"/>
      <c r="D72" s="7" t="s">
        <v>27</v>
      </c>
      <c r="E72" s="42" t="s">
        <v>99</v>
      </c>
      <c r="F72" s="43">
        <v>200</v>
      </c>
      <c r="G72" s="43">
        <v>9.48</v>
      </c>
      <c r="H72" s="43">
        <v>4.4000000000000004</v>
      </c>
      <c r="I72" s="43">
        <v>18.600000000000001</v>
      </c>
      <c r="J72" s="43">
        <v>152.13999999999999</v>
      </c>
      <c r="K72" s="43"/>
      <c r="L72" s="43">
        <v>25.850000381469727</v>
      </c>
    </row>
    <row r="73" spans="1:12" ht="14.5" x14ac:dyDescent="0.35">
      <c r="A73" s="23"/>
      <c r="B73" s="15"/>
      <c r="C73" s="11"/>
      <c r="D73" s="7" t="s">
        <v>28</v>
      </c>
      <c r="E73" s="42" t="s">
        <v>100</v>
      </c>
      <c r="F73" s="43">
        <v>240</v>
      </c>
      <c r="G73" s="43">
        <v>24.65</v>
      </c>
      <c r="H73" s="43">
        <v>35.86</v>
      </c>
      <c r="I73" s="43">
        <v>66.84</v>
      </c>
      <c r="J73" s="43">
        <v>688.8</v>
      </c>
      <c r="K73" s="43"/>
      <c r="L73" s="43">
        <v>92.81</v>
      </c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3"/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0.46</v>
      </c>
      <c r="H75" s="43">
        <v>0.14000000000000001</v>
      </c>
      <c r="I75" s="43">
        <v>31.46</v>
      </c>
      <c r="J75" s="43">
        <v>127</v>
      </c>
      <c r="K75" s="43"/>
      <c r="L75" s="43">
        <v>8.6999999999999993</v>
      </c>
    </row>
    <row r="76" spans="1:12" ht="14.5" x14ac:dyDescent="0.3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1.98</v>
      </c>
      <c r="H76" s="43">
        <v>0.27</v>
      </c>
      <c r="I76" s="43">
        <v>11.4</v>
      </c>
      <c r="J76" s="43">
        <v>59.7</v>
      </c>
      <c r="K76" s="43"/>
      <c r="L76" s="43">
        <v>3.9</v>
      </c>
    </row>
    <row r="77" spans="1:12" ht="14.5" x14ac:dyDescent="0.3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1.1200000000000001</v>
      </c>
      <c r="H77" s="43">
        <v>0.22</v>
      </c>
      <c r="I77" s="43">
        <v>0.48</v>
      </c>
      <c r="J77" s="43">
        <v>45.98</v>
      </c>
      <c r="K77" s="43"/>
      <c r="L77" s="43">
        <v>2.4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41.709999999999994</v>
      </c>
      <c r="H80" s="19">
        <f t="shared" ref="H80" si="35">SUM(H71:H79)</f>
        <v>51.18</v>
      </c>
      <c r="I80" s="19">
        <f t="shared" ref="I80" si="36">SUM(I71:I79)</f>
        <v>142.97</v>
      </c>
      <c r="J80" s="19">
        <f t="shared" ref="J80:L80" si="37">SUM(J71:J79)</f>
        <v>1238.73</v>
      </c>
      <c r="K80" s="25"/>
      <c r="L80" s="19">
        <f t="shared" si="37"/>
        <v>155.28000122070313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8"/>
      <c r="E81" s="31"/>
      <c r="F81" s="32">
        <f>F70+F80</f>
        <v>1360</v>
      </c>
      <c r="G81" s="32">
        <f t="shared" ref="G81" si="38">G70+G80</f>
        <v>53.059999999999995</v>
      </c>
      <c r="H81" s="32">
        <f t="shared" ref="H81" si="39">H70+H80</f>
        <v>68.27</v>
      </c>
      <c r="I81" s="32">
        <f t="shared" ref="I81" si="40">I70+I80</f>
        <v>235.42000000000002</v>
      </c>
      <c r="J81" s="32">
        <f t="shared" ref="J81:L81" si="41">J70+J80</f>
        <v>1798.79</v>
      </c>
      <c r="K81" s="32"/>
      <c r="L81" s="32">
        <f t="shared" si="41"/>
        <v>228.26000248908997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150</v>
      </c>
      <c r="G82" s="40">
        <v>15.66</v>
      </c>
      <c r="H82" s="40">
        <v>17.46</v>
      </c>
      <c r="I82" s="40">
        <v>2.99</v>
      </c>
      <c r="J82" s="40">
        <v>231.97</v>
      </c>
      <c r="K82" s="40"/>
      <c r="L82" s="40">
        <v>36.369998931884766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3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3.6</v>
      </c>
      <c r="H84" s="43">
        <v>3.92</v>
      </c>
      <c r="I84" s="43">
        <v>25.4</v>
      </c>
      <c r="J84" s="43">
        <v>148.19999999999999</v>
      </c>
      <c r="K84" s="43"/>
      <c r="L84" s="43">
        <v>16.299999237060547</v>
      </c>
    </row>
    <row r="85" spans="1:12" ht="14.5" x14ac:dyDescent="0.3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2.64</v>
      </c>
      <c r="H85" s="43">
        <v>0.36</v>
      </c>
      <c r="I85" s="43">
        <v>15.2</v>
      </c>
      <c r="J85" s="43">
        <v>79.599999999999994</v>
      </c>
      <c r="K85" s="43"/>
      <c r="L85" s="43">
        <v>5.1999998092651367</v>
      </c>
    </row>
    <row r="86" spans="1:12" ht="14.5" x14ac:dyDescent="0.3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0.9</v>
      </c>
      <c r="H86" s="43">
        <v>0.2</v>
      </c>
      <c r="I86" s="43">
        <v>8.1</v>
      </c>
      <c r="J86" s="43">
        <v>43</v>
      </c>
      <c r="K86" s="44"/>
      <c r="L86" s="43">
        <v>25.44</v>
      </c>
    </row>
    <row r="87" spans="1:12" ht="14.5" x14ac:dyDescent="0.35">
      <c r="A87" s="23"/>
      <c r="B87" s="15"/>
      <c r="C87" s="11"/>
      <c r="D87" s="6"/>
      <c r="E87" s="42" t="s">
        <v>101</v>
      </c>
      <c r="F87" s="43">
        <v>40</v>
      </c>
      <c r="G87" s="43">
        <v>0</v>
      </c>
      <c r="H87" s="43">
        <v>2.8</v>
      </c>
      <c r="I87" s="43">
        <v>2.8</v>
      </c>
      <c r="J87" s="43">
        <v>152</v>
      </c>
      <c r="K87" s="44"/>
      <c r="L87" s="43">
        <v>5.0900001525878906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22.8</v>
      </c>
      <c r="H89" s="19">
        <f t="shared" ref="H89" si="43">SUM(H82:H88)</f>
        <v>24.740000000000002</v>
      </c>
      <c r="I89" s="19">
        <f t="shared" ref="I89" si="44">SUM(I82:I88)</f>
        <v>54.49</v>
      </c>
      <c r="J89" s="19">
        <f t="shared" ref="J89:L89" si="45">SUM(J82:J88)</f>
        <v>654.77</v>
      </c>
      <c r="K89" s="25"/>
      <c r="L89" s="19">
        <f t="shared" si="45"/>
        <v>88.399998130798338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>
        <v>60</v>
      </c>
      <c r="G90" s="43">
        <v>4.24</v>
      </c>
      <c r="H90" s="43">
        <v>3.83</v>
      </c>
      <c r="I90" s="43">
        <v>13.69</v>
      </c>
      <c r="J90" s="43">
        <v>104.88</v>
      </c>
      <c r="K90" s="43"/>
      <c r="L90" s="43">
        <v>14.580001831054688</v>
      </c>
    </row>
    <row r="91" spans="1:12" ht="14.5" x14ac:dyDescent="0.3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5.54</v>
      </c>
      <c r="H91" s="43">
        <v>8.56</v>
      </c>
      <c r="I91" s="43">
        <v>12.56</v>
      </c>
      <c r="J91" s="43">
        <v>149.72</v>
      </c>
      <c r="K91" s="43"/>
      <c r="L91" s="43">
        <v>31.439998626708984</v>
      </c>
    </row>
    <row r="92" spans="1:12" ht="14.5" x14ac:dyDescent="0.35">
      <c r="A92" s="23"/>
      <c r="B92" s="15"/>
      <c r="C92" s="11"/>
      <c r="D92" s="7" t="s">
        <v>28</v>
      </c>
      <c r="E92" s="42" t="s">
        <v>103</v>
      </c>
      <c r="F92" s="43">
        <v>250</v>
      </c>
      <c r="G92" s="43">
        <v>21.02</v>
      </c>
      <c r="H92" s="43">
        <v>14.05</v>
      </c>
      <c r="I92" s="43">
        <v>43.92</v>
      </c>
      <c r="J92" s="43">
        <v>386.9</v>
      </c>
      <c r="K92" s="43"/>
      <c r="L92" s="43">
        <v>102.62998962402344</v>
      </c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3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104</v>
      </c>
      <c r="F94" s="43">
        <v>200</v>
      </c>
      <c r="G94" s="43">
        <v>0.2</v>
      </c>
      <c r="H94" s="43">
        <v>0</v>
      </c>
      <c r="I94" s="43">
        <v>41.66</v>
      </c>
      <c r="J94" s="43">
        <v>164.8</v>
      </c>
      <c r="K94" s="43"/>
      <c r="L94" s="43">
        <v>25.869998931884766</v>
      </c>
    </row>
    <row r="95" spans="1:12" ht="14.5" x14ac:dyDescent="0.3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1.98</v>
      </c>
      <c r="H95" s="43">
        <v>0.27</v>
      </c>
      <c r="I95" s="43">
        <v>11.4</v>
      </c>
      <c r="J95" s="43">
        <v>59.7</v>
      </c>
      <c r="K95" s="43"/>
      <c r="L95" s="43">
        <v>3.9</v>
      </c>
    </row>
    <row r="96" spans="1:12" ht="14.5" x14ac:dyDescent="0.3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1.1200000000000001</v>
      </c>
      <c r="H96" s="43">
        <v>0.22</v>
      </c>
      <c r="I96" s="43">
        <v>0.48</v>
      </c>
      <c r="J96" s="43">
        <v>45.98</v>
      </c>
      <c r="K96" s="43"/>
      <c r="L96" s="43">
        <v>2.4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34.099999999999994</v>
      </c>
      <c r="H99" s="19">
        <f t="shared" ref="H99" si="47">SUM(H90:H98)</f>
        <v>26.93</v>
      </c>
      <c r="I99" s="19">
        <f t="shared" ref="I99" si="48">SUM(I90:I98)</f>
        <v>123.71000000000001</v>
      </c>
      <c r="J99" s="19">
        <f t="shared" ref="J99:L99" si="49">SUM(J90:J98)</f>
        <v>911.98</v>
      </c>
      <c r="K99" s="25"/>
      <c r="L99" s="19">
        <f t="shared" si="49"/>
        <v>180.81998901367189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8"/>
      <c r="E100" s="31"/>
      <c r="F100" s="32">
        <f>F89+F99</f>
        <v>1290</v>
      </c>
      <c r="G100" s="32">
        <f t="shared" ref="G100" si="50">G89+G99</f>
        <v>56.899999999999991</v>
      </c>
      <c r="H100" s="32">
        <f t="shared" ref="H100" si="51">H89+H99</f>
        <v>51.67</v>
      </c>
      <c r="I100" s="32">
        <f t="shared" ref="I100" si="52">I89+I99</f>
        <v>178.20000000000002</v>
      </c>
      <c r="J100" s="32">
        <f t="shared" ref="J100:L100" si="53">J89+J99</f>
        <v>1566.75</v>
      </c>
      <c r="K100" s="32"/>
      <c r="L100" s="32">
        <f t="shared" si="53"/>
        <v>269.21998714447022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220</v>
      </c>
      <c r="G101" s="40">
        <v>15.57</v>
      </c>
      <c r="H101" s="40">
        <v>16.36</v>
      </c>
      <c r="I101" s="40">
        <v>43.97</v>
      </c>
      <c r="J101" s="40">
        <v>387.25</v>
      </c>
      <c r="K101" s="40"/>
      <c r="L101" s="40">
        <v>45.27</v>
      </c>
    </row>
    <row r="102" spans="1:12" ht="14.5" x14ac:dyDescent="0.35">
      <c r="A102" s="23"/>
      <c r="B102" s="15"/>
      <c r="C102" s="11"/>
      <c r="D102" s="6"/>
      <c r="E102" s="42" t="s">
        <v>63</v>
      </c>
      <c r="F102" s="43">
        <v>50</v>
      </c>
      <c r="G102" s="43">
        <v>1.1000000000000001</v>
      </c>
      <c r="H102" s="43">
        <v>0.2</v>
      </c>
      <c r="I102" s="43">
        <v>5.6</v>
      </c>
      <c r="J102" s="43">
        <v>29</v>
      </c>
      <c r="K102" s="43"/>
      <c r="L102" s="43">
        <v>12</v>
      </c>
    </row>
    <row r="103" spans="1:12" ht="14.5" x14ac:dyDescent="0.3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4.32</v>
      </c>
      <c r="H103" s="43">
        <v>4.5</v>
      </c>
      <c r="I103" s="43">
        <v>14.68</v>
      </c>
      <c r="J103" s="43">
        <v>117.62</v>
      </c>
      <c r="K103" s="43"/>
      <c r="L103" s="43">
        <v>17.829999999999998</v>
      </c>
    </row>
    <row r="104" spans="1:12" ht="14.5" x14ac:dyDescent="0.3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2.64</v>
      </c>
      <c r="H104" s="43">
        <v>0.36</v>
      </c>
      <c r="I104" s="43">
        <v>15.2</v>
      </c>
      <c r="J104" s="43">
        <v>79.599999999999994</v>
      </c>
      <c r="K104" s="43"/>
      <c r="L104" s="43">
        <v>4.6399999999999997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3"/>
      <c r="L105" s="43"/>
    </row>
    <row r="106" spans="1:12" ht="14.5" x14ac:dyDescent="0.35">
      <c r="A106" s="23"/>
      <c r="B106" s="15"/>
      <c r="C106" s="11"/>
      <c r="D106" s="6"/>
      <c r="E106" s="42" t="s">
        <v>71</v>
      </c>
      <c r="F106" s="43">
        <v>20</v>
      </c>
      <c r="G106" s="43">
        <v>1.96</v>
      </c>
      <c r="H106" s="43">
        <v>6.94</v>
      </c>
      <c r="I106" s="43">
        <v>10.08</v>
      </c>
      <c r="J106" s="43">
        <v>110.8</v>
      </c>
      <c r="K106" s="43"/>
      <c r="L106" s="43">
        <v>23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25.590000000000003</v>
      </c>
      <c r="H108" s="19">
        <f t="shared" si="54"/>
        <v>28.36</v>
      </c>
      <c r="I108" s="19">
        <f t="shared" si="54"/>
        <v>89.53</v>
      </c>
      <c r="J108" s="19">
        <f t="shared" si="54"/>
        <v>724.27</v>
      </c>
      <c r="K108" s="25"/>
      <c r="L108" s="19">
        <f t="shared" ref="L108" si="55">SUM(L101:L107)</f>
        <v>102.74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>
        <v>60</v>
      </c>
      <c r="G109" s="43">
        <v>0.36</v>
      </c>
      <c r="H109" s="43">
        <v>0.12</v>
      </c>
      <c r="I109" s="43">
        <v>2.52</v>
      </c>
      <c r="J109" s="43">
        <v>11.94</v>
      </c>
      <c r="K109" s="43"/>
      <c r="L109" s="43">
        <v>13.2</v>
      </c>
    </row>
    <row r="110" spans="1:12" ht="14.5" x14ac:dyDescent="0.35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6.86</v>
      </c>
      <c r="H110" s="43">
        <v>9</v>
      </c>
      <c r="I110" s="43">
        <v>18.420000000000002</v>
      </c>
      <c r="J110" s="43">
        <v>182.74</v>
      </c>
      <c r="K110" s="43"/>
      <c r="L110" s="43">
        <v>27.619997024536133</v>
      </c>
    </row>
    <row r="111" spans="1:12" ht="14.5" x14ac:dyDescent="0.35">
      <c r="A111" s="23"/>
      <c r="B111" s="15"/>
      <c r="C111" s="11"/>
      <c r="D111" s="7" t="s">
        <v>28</v>
      </c>
      <c r="E111" s="42" t="s">
        <v>73</v>
      </c>
      <c r="F111" s="43">
        <v>100</v>
      </c>
      <c r="G111" s="43">
        <v>13.22</v>
      </c>
      <c r="H111" s="43">
        <v>15.98</v>
      </c>
      <c r="I111" s="43">
        <v>22.36</v>
      </c>
      <c r="J111" s="43">
        <v>288.19</v>
      </c>
      <c r="K111" s="43"/>
      <c r="L111" s="43">
        <v>56.799999237060547</v>
      </c>
    </row>
    <row r="112" spans="1:12" ht="14.5" x14ac:dyDescent="0.35">
      <c r="A112" s="23"/>
      <c r="B112" s="15"/>
      <c r="C112" s="11"/>
      <c r="D112" s="7" t="s">
        <v>29</v>
      </c>
      <c r="E112" s="42" t="s">
        <v>51</v>
      </c>
      <c r="F112" s="43">
        <v>160</v>
      </c>
      <c r="G112" s="43">
        <v>4.16</v>
      </c>
      <c r="H112" s="43">
        <v>6.37</v>
      </c>
      <c r="I112" s="43">
        <v>42.78</v>
      </c>
      <c r="J112" s="43">
        <v>245.06</v>
      </c>
      <c r="K112" s="43"/>
      <c r="L112" s="43">
        <v>15.34999942779541</v>
      </c>
    </row>
    <row r="113" spans="1:12" ht="14.5" x14ac:dyDescent="0.3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0.82</v>
      </c>
      <c r="H113" s="43">
        <v>0.16</v>
      </c>
      <c r="I113" s="43">
        <v>26.2</v>
      </c>
      <c r="J113" s="43">
        <v>110</v>
      </c>
      <c r="K113" s="43"/>
      <c r="L113" s="43">
        <v>14</v>
      </c>
    </row>
    <row r="114" spans="1:12" ht="14.5" x14ac:dyDescent="0.3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2.64</v>
      </c>
      <c r="H114" s="43">
        <v>0.36</v>
      </c>
      <c r="I114" s="43">
        <v>15.2</v>
      </c>
      <c r="J114" s="43">
        <v>79.599999999999994</v>
      </c>
      <c r="K114" s="43"/>
      <c r="L114" s="43">
        <v>5.2</v>
      </c>
    </row>
    <row r="115" spans="1:12" ht="14.5" x14ac:dyDescent="0.3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1.1200000000000001</v>
      </c>
      <c r="H115" s="43">
        <v>0.22</v>
      </c>
      <c r="I115" s="43">
        <v>0.48</v>
      </c>
      <c r="J115" s="43">
        <v>45.98</v>
      </c>
      <c r="K115" s="43"/>
      <c r="L115" s="43">
        <v>2.4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29.180000000000003</v>
      </c>
      <c r="H118" s="19">
        <f t="shared" si="56"/>
        <v>32.21</v>
      </c>
      <c r="I118" s="19">
        <f t="shared" si="56"/>
        <v>127.96000000000001</v>
      </c>
      <c r="J118" s="19">
        <f t="shared" si="56"/>
        <v>963.5100000000001</v>
      </c>
      <c r="K118" s="25"/>
      <c r="L118" s="19">
        <f t="shared" ref="L118" si="57">SUM(L109:L117)</f>
        <v>134.5699956893921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8"/>
      <c r="E119" s="31"/>
      <c r="F119" s="32">
        <f>F108+F118</f>
        <v>1310</v>
      </c>
      <c r="G119" s="32">
        <f t="shared" ref="G119" si="58">G108+G118</f>
        <v>54.77000000000001</v>
      </c>
      <c r="H119" s="32">
        <f t="shared" ref="H119" si="59">H108+H118</f>
        <v>60.57</v>
      </c>
      <c r="I119" s="32">
        <f t="shared" ref="I119" si="60">I108+I118</f>
        <v>217.49</v>
      </c>
      <c r="J119" s="32">
        <f t="shared" ref="J119:L119" si="61">J108+J118</f>
        <v>1687.7800000000002</v>
      </c>
      <c r="K119" s="32"/>
      <c r="L119" s="32">
        <f t="shared" si="61"/>
        <v>237.30999568939211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6.28</v>
      </c>
      <c r="H120" s="40">
        <v>7.1</v>
      </c>
      <c r="I120" s="40">
        <v>30.48</v>
      </c>
      <c r="J120" s="40">
        <v>210.64</v>
      </c>
      <c r="K120" s="41"/>
      <c r="L120" s="40">
        <v>19.410001754760742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0.2</v>
      </c>
      <c r="H122" s="43">
        <v>0</v>
      </c>
      <c r="I122" s="43">
        <v>15.02</v>
      </c>
      <c r="J122" s="43">
        <v>58.76</v>
      </c>
      <c r="K122" s="44"/>
      <c r="L122" s="43">
        <v>1.9500000476837158</v>
      </c>
    </row>
    <row r="123" spans="1:12" ht="14.5" x14ac:dyDescent="0.35">
      <c r="A123" s="14"/>
      <c r="B123" s="15"/>
      <c r="C123" s="11"/>
      <c r="D123" s="7" t="s">
        <v>23</v>
      </c>
      <c r="E123" s="42" t="s">
        <v>41</v>
      </c>
      <c r="F123" s="43">
        <v>70</v>
      </c>
      <c r="G123" s="43">
        <v>7.77</v>
      </c>
      <c r="H123" s="43">
        <v>13.21</v>
      </c>
      <c r="I123" s="43">
        <v>20.73</v>
      </c>
      <c r="J123" s="43">
        <v>234.21</v>
      </c>
      <c r="K123" s="44"/>
      <c r="L123" s="43">
        <v>31.389999389648438</v>
      </c>
    </row>
    <row r="124" spans="1:12" ht="14.5" x14ac:dyDescent="0.35">
      <c r="A124" s="14"/>
      <c r="B124" s="15"/>
      <c r="C124" s="11"/>
      <c r="D124" s="7" t="s">
        <v>24</v>
      </c>
      <c r="E124" s="42" t="s">
        <v>77</v>
      </c>
      <c r="F124" s="43">
        <v>100</v>
      </c>
      <c r="G124" s="43">
        <v>0.4</v>
      </c>
      <c r="H124" s="43">
        <v>0.3</v>
      </c>
      <c r="I124" s="43">
        <v>10.3</v>
      </c>
      <c r="J124" s="43">
        <v>47</v>
      </c>
      <c r="K124" s="44"/>
      <c r="L124" s="43">
        <v>27.030000686645508</v>
      </c>
    </row>
    <row r="125" spans="1:12" ht="14.5" x14ac:dyDescent="0.35">
      <c r="A125" s="14"/>
      <c r="B125" s="15"/>
      <c r="C125" s="11"/>
      <c r="D125" s="6"/>
      <c r="E125" s="42" t="s">
        <v>88</v>
      </c>
      <c r="F125" s="43">
        <v>40</v>
      </c>
      <c r="G125" s="43">
        <v>4.93</v>
      </c>
      <c r="H125" s="43">
        <v>4.46</v>
      </c>
      <c r="I125" s="43">
        <v>0.27</v>
      </c>
      <c r="J125" s="43">
        <v>60.92</v>
      </c>
      <c r="K125" s="44"/>
      <c r="L125" s="43">
        <v>8.7799997329711914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19.579999999999998</v>
      </c>
      <c r="H127" s="19">
        <f t="shared" si="62"/>
        <v>25.070000000000004</v>
      </c>
      <c r="I127" s="19">
        <f t="shared" si="62"/>
        <v>76.8</v>
      </c>
      <c r="J127" s="19">
        <f t="shared" si="62"/>
        <v>611.53</v>
      </c>
      <c r="K127" s="25"/>
      <c r="L127" s="19">
        <f t="shared" ref="L127" si="63">SUM(L120:L126)</f>
        <v>88.560001611709595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43">
        <v>60</v>
      </c>
      <c r="G128" s="43">
        <v>0.95</v>
      </c>
      <c r="H128" s="43">
        <v>0.95</v>
      </c>
      <c r="I128" s="43">
        <v>3.05</v>
      </c>
      <c r="J128" s="43">
        <v>51.61</v>
      </c>
      <c r="K128" s="44"/>
      <c r="L128" s="43">
        <v>17.070001602172852</v>
      </c>
    </row>
    <row r="129" spans="1:12" ht="14.5" x14ac:dyDescent="0.35">
      <c r="A129" s="14"/>
      <c r="B129" s="15"/>
      <c r="C129" s="11"/>
      <c r="D129" s="7" t="s">
        <v>27</v>
      </c>
      <c r="E129" s="42" t="s">
        <v>106</v>
      </c>
      <c r="F129" s="43">
        <v>200</v>
      </c>
      <c r="G129" s="43">
        <v>9.44</v>
      </c>
      <c r="H129" s="43">
        <v>9.44</v>
      </c>
      <c r="I129" s="43">
        <v>7.7</v>
      </c>
      <c r="J129" s="43">
        <v>206.34</v>
      </c>
      <c r="K129" s="44"/>
      <c r="L129" s="43">
        <v>17.649999618530273</v>
      </c>
    </row>
    <row r="130" spans="1:12" ht="14.5" x14ac:dyDescent="0.35">
      <c r="A130" s="14"/>
      <c r="B130" s="15"/>
      <c r="C130" s="11"/>
      <c r="D130" s="7" t="s">
        <v>28</v>
      </c>
      <c r="E130" s="42" t="s">
        <v>75</v>
      </c>
      <c r="F130" s="43">
        <v>100</v>
      </c>
      <c r="G130" s="43">
        <v>19.16</v>
      </c>
      <c r="H130" s="43">
        <v>17.13</v>
      </c>
      <c r="I130" s="43">
        <v>3.73</v>
      </c>
      <c r="J130" s="43">
        <v>246.01</v>
      </c>
      <c r="K130" s="44"/>
      <c r="L130" s="43">
        <v>96.75</v>
      </c>
    </row>
    <row r="131" spans="1:12" ht="14.5" x14ac:dyDescent="0.35">
      <c r="A131" s="14"/>
      <c r="B131" s="15"/>
      <c r="C131" s="11"/>
      <c r="D131" s="7" t="s">
        <v>29</v>
      </c>
      <c r="E131" s="42" t="s">
        <v>53</v>
      </c>
      <c r="F131" s="43">
        <v>160</v>
      </c>
      <c r="G131" s="43">
        <v>3.94</v>
      </c>
      <c r="H131" s="43">
        <v>3.14</v>
      </c>
      <c r="I131" s="43">
        <v>27.25</v>
      </c>
      <c r="J131" s="43">
        <v>153.44</v>
      </c>
      <c r="K131" s="44"/>
      <c r="L131" s="43">
        <v>18.929998397827148</v>
      </c>
    </row>
    <row r="132" spans="1:12" ht="14.5" x14ac:dyDescent="0.3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3</v>
      </c>
      <c r="H132" s="43">
        <v>0</v>
      </c>
      <c r="I132" s="43">
        <v>182</v>
      </c>
      <c r="J132" s="43">
        <v>740</v>
      </c>
      <c r="K132" s="44"/>
      <c r="L132" s="43">
        <v>6.9600000381469727</v>
      </c>
    </row>
    <row r="133" spans="1:12" ht="14.5" x14ac:dyDescent="0.3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2.64</v>
      </c>
      <c r="H133" s="43">
        <v>0.36</v>
      </c>
      <c r="I133" s="43">
        <v>15.2</v>
      </c>
      <c r="J133" s="43">
        <v>79.599999999999994</v>
      </c>
      <c r="K133" s="44"/>
      <c r="L133" s="43">
        <v>5.1999998092651367</v>
      </c>
    </row>
    <row r="134" spans="1:12" ht="14.5" x14ac:dyDescent="0.3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1.1200000000000001</v>
      </c>
      <c r="H134" s="43">
        <v>0.22</v>
      </c>
      <c r="I134" s="43">
        <v>0.48</v>
      </c>
      <c r="J134" s="43">
        <v>45.98</v>
      </c>
      <c r="K134" s="44"/>
      <c r="L134" s="43">
        <v>2.4000000953674316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40.249999999999993</v>
      </c>
      <c r="H137" s="19">
        <f t="shared" si="64"/>
        <v>31.239999999999995</v>
      </c>
      <c r="I137" s="19">
        <f t="shared" si="64"/>
        <v>239.41</v>
      </c>
      <c r="J137" s="19">
        <f t="shared" si="64"/>
        <v>1522.98</v>
      </c>
      <c r="K137" s="25"/>
      <c r="L137" s="19">
        <f t="shared" ref="L137" si="65">SUM(L128:L136)</f>
        <v>164.95999956130981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8"/>
      <c r="E138" s="31"/>
      <c r="F138" s="32">
        <f>F127+F137</f>
        <v>1390</v>
      </c>
      <c r="G138" s="32">
        <f t="shared" ref="G138" si="66">G127+G137</f>
        <v>59.829999999999991</v>
      </c>
      <c r="H138" s="32">
        <f t="shared" ref="H138" si="67">H127+H137</f>
        <v>56.31</v>
      </c>
      <c r="I138" s="32">
        <f t="shared" ref="I138" si="68">I127+I137</f>
        <v>316.20999999999998</v>
      </c>
      <c r="J138" s="32">
        <f t="shared" ref="J138:L138" si="69">J127+J137</f>
        <v>2134.5100000000002</v>
      </c>
      <c r="K138" s="32"/>
      <c r="L138" s="32">
        <f t="shared" si="69"/>
        <v>253.52000117301941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107</v>
      </c>
      <c r="F139" s="40">
        <v>100</v>
      </c>
      <c r="G139" s="40">
        <v>24.56</v>
      </c>
      <c r="H139" s="40">
        <v>8.75</v>
      </c>
      <c r="I139" s="40">
        <v>4.0199999999999996</v>
      </c>
      <c r="J139" s="40">
        <v>193.75</v>
      </c>
      <c r="K139" s="41"/>
      <c r="L139" s="40">
        <v>65.430000305175781</v>
      </c>
    </row>
    <row r="140" spans="1:12" ht="14.5" x14ac:dyDescent="0.35">
      <c r="A140" s="23"/>
      <c r="B140" s="15"/>
      <c r="C140" s="11"/>
      <c r="D140" s="6"/>
      <c r="E140" s="42" t="s">
        <v>51</v>
      </c>
      <c r="F140" s="43">
        <v>160</v>
      </c>
      <c r="G140" s="43">
        <v>4.16</v>
      </c>
      <c r="H140" s="43">
        <v>6.37</v>
      </c>
      <c r="I140" s="43">
        <v>42.78</v>
      </c>
      <c r="J140" s="43">
        <v>245.06</v>
      </c>
      <c r="K140" s="44"/>
      <c r="L140" s="43">
        <v>16.579999923706055</v>
      </c>
    </row>
    <row r="141" spans="1:12" ht="14.5" x14ac:dyDescent="0.3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3.6</v>
      </c>
      <c r="H141" s="43">
        <v>3.92</v>
      </c>
      <c r="I141" s="43">
        <v>25.4</v>
      </c>
      <c r="J141" s="43">
        <v>148.19999999999999</v>
      </c>
      <c r="K141" s="44"/>
      <c r="L141" s="43">
        <v>16.299999237060547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2.64</v>
      </c>
      <c r="H142" s="43">
        <v>0.36</v>
      </c>
      <c r="I142" s="43">
        <v>15.2</v>
      </c>
      <c r="J142" s="43">
        <v>79.599999999999994</v>
      </c>
      <c r="K142" s="44"/>
      <c r="L142" s="43">
        <v>5.1999998092651367</v>
      </c>
    </row>
    <row r="143" spans="1:12" ht="14.5" x14ac:dyDescent="0.35">
      <c r="A143" s="23"/>
      <c r="B143" s="15"/>
      <c r="C143" s="11"/>
      <c r="D143" s="7" t="s">
        <v>24</v>
      </c>
      <c r="E143" s="42" t="s">
        <v>77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/>
      <c r="L143" s="43">
        <v>27.030000686645508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35.36</v>
      </c>
      <c r="H146" s="19">
        <f t="shared" si="70"/>
        <v>19.7</v>
      </c>
      <c r="I146" s="19">
        <f t="shared" si="70"/>
        <v>97.699999999999989</v>
      </c>
      <c r="J146" s="19">
        <f t="shared" si="70"/>
        <v>713.61</v>
      </c>
      <c r="K146" s="25"/>
      <c r="L146" s="19">
        <f t="shared" ref="L146" si="71">SUM(L139:L145)</f>
        <v>130.53999996185303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108</v>
      </c>
      <c r="F147" s="43">
        <v>60</v>
      </c>
      <c r="G147" s="43">
        <v>1.07</v>
      </c>
      <c r="H147" s="43">
        <v>1.27</v>
      </c>
      <c r="I147" s="43">
        <v>6.1</v>
      </c>
      <c r="J147" s="43">
        <v>40.159999999999997</v>
      </c>
      <c r="K147" s="44"/>
      <c r="L147" s="43">
        <v>7.2800002098083496</v>
      </c>
    </row>
    <row r="148" spans="1:12" ht="14.5" x14ac:dyDescent="0.35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5.38</v>
      </c>
      <c r="H148" s="43">
        <v>8.6199999999999992</v>
      </c>
      <c r="I148" s="43">
        <v>7.44</v>
      </c>
      <c r="J148" s="43">
        <v>129.54</v>
      </c>
      <c r="K148" s="44"/>
      <c r="L148" s="43">
        <v>31.319999694824219</v>
      </c>
    </row>
    <row r="149" spans="1:12" ht="14.5" x14ac:dyDescent="0.35">
      <c r="A149" s="23"/>
      <c r="B149" s="15"/>
      <c r="C149" s="11"/>
      <c r="D149" s="7" t="s">
        <v>28</v>
      </c>
      <c r="E149" s="42" t="s">
        <v>58</v>
      </c>
      <c r="F149" s="43">
        <v>100</v>
      </c>
      <c r="G149" s="43">
        <v>18.420000000000002</v>
      </c>
      <c r="H149" s="43">
        <v>20.23</v>
      </c>
      <c r="I149" s="43">
        <v>1.84</v>
      </c>
      <c r="J149" s="43">
        <v>263.02999999999997</v>
      </c>
      <c r="K149" s="44"/>
      <c r="L149" s="43">
        <v>56.350006103515625</v>
      </c>
    </row>
    <row r="150" spans="1:12" ht="14.5" x14ac:dyDescent="0.35">
      <c r="A150" s="23"/>
      <c r="B150" s="15"/>
      <c r="C150" s="11"/>
      <c r="D150" s="7" t="s">
        <v>29</v>
      </c>
      <c r="E150" s="42" t="s">
        <v>66</v>
      </c>
      <c r="F150" s="43">
        <v>180</v>
      </c>
      <c r="G150" s="43">
        <v>9.25</v>
      </c>
      <c r="H150" s="43">
        <v>6.12</v>
      </c>
      <c r="I150" s="43">
        <v>56.5</v>
      </c>
      <c r="J150" s="43">
        <v>317.77</v>
      </c>
      <c r="K150" s="44"/>
      <c r="L150" s="43">
        <v>21.129999160766602</v>
      </c>
    </row>
    <row r="151" spans="1:12" ht="14.5" x14ac:dyDescent="0.3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0.02</v>
      </c>
      <c r="H151" s="43">
        <v>0.02</v>
      </c>
      <c r="I151" s="43">
        <v>23.02</v>
      </c>
      <c r="J151" s="43">
        <v>87.62</v>
      </c>
      <c r="K151" s="44"/>
      <c r="L151" s="43">
        <v>11.87</v>
      </c>
    </row>
    <row r="152" spans="1:12" ht="14.5" x14ac:dyDescent="0.3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2.64</v>
      </c>
      <c r="H152" s="43">
        <v>0.36</v>
      </c>
      <c r="I152" s="43">
        <v>15.2</v>
      </c>
      <c r="J152" s="43">
        <v>79.599999999999994</v>
      </c>
      <c r="K152" s="44"/>
      <c r="L152" s="43">
        <v>5.1999998092651367</v>
      </c>
    </row>
    <row r="153" spans="1:12" ht="14.5" x14ac:dyDescent="0.3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1.1200000000000001</v>
      </c>
      <c r="H153" s="43">
        <v>0.22</v>
      </c>
      <c r="I153" s="43">
        <v>0.48</v>
      </c>
      <c r="J153" s="43">
        <v>45.98</v>
      </c>
      <c r="K153" s="44"/>
      <c r="L153" s="43">
        <v>2.4000000953674316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37.900000000000006</v>
      </c>
      <c r="H156" s="19">
        <f t="shared" si="72"/>
        <v>36.839999999999996</v>
      </c>
      <c r="I156" s="19">
        <f t="shared" si="72"/>
        <v>110.58</v>
      </c>
      <c r="J156" s="19">
        <f t="shared" si="72"/>
        <v>963.7</v>
      </c>
      <c r="K156" s="25"/>
      <c r="L156" s="19">
        <f t="shared" ref="L156" si="73">SUM(L147:L155)</f>
        <v>135.55000507354737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8"/>
      <c r="E157" s="31"/>
      <c r="F157" s="32">
        <f>F146+F156</f>
        <v>1400</v>
      </c>
      <c r="G157" s="32">
        <f t="shared" ref="G157" si="74">G146+G156</f>
        <v>73.260000000000005</v>
      </c>
      <c r="H157" s="32">
        <f t="shared" ref="H157" si="75">H146+H156</f>
        <v>56.539999999999992</v>
      </c>
      <c r="I157" s="32">
        <f t="shared" ref="I157" si="76">I146+I156</f>
        <v>208.27999999999997</v>
      </c>
      <c r="J157" s="32">
        <f t="shared" ref="J157:L157" si="77">J146+J156</f>
        <v>1677.31</v>
      </c>
      <c r="K157" s="32"/>
      <c r="L157" s="32">
        <f t="shared" si="77"/>
        <v>266.0900050354004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109</v>
      </c>
      <c r="F158" s="40">
        <v>250</v>
      </c>
      <c r="G158" s="40">
        <v>5.95</v>
      </c>
      <c r="H158" s="40">
        <v>5.68</v>
      </c>
      <c r="I158" s="40">
        <v>21.88</v>
      </c>
      <c r="J158" s="43">
        <v>162.9</v>
      </c>
      <c r="K158" s="41"/>
      <c r="L158" s="40">
        <v>20.889999389648437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110</v>
      </c>
      <c r="F160" s="43">
        <v>200</v>
      </c>
      <c r="G160" s="43">
        <v>0.3</v>
      </c>
      <c r="H160" s="43">
        <v>0</v>
      </c>
      <c r="I160" s="43">
        <v>15.32</v>
      </c>
      <c r="J160" s="43">
        <v>62.16</v>
      </c>
      <c r="K160" s="44"/>
      <c r="L160" s="43">
        <v>4.619999885559082</v>
      </c>
    </row>
    <row r="161" spans="1:12" ht="14.5" x14ac:dyDescent="0.35">
      <c r="A161" s="23"/>
      <c r="B161" s="15"/>
      <c r="C161" s="11"/>
      <c r="D161" s="7" t="s">
        <v>23</v>
      </c>
      <c r="E161" s="42" t="s">
        <v>111</v>
      </c>
      <c r="F161" s="43">
        <v>60</v>
      </c>
      <c r="G161" s="43">
        <v>8.89</v>
      </c>
      <c r="H161" s="43">
        <v>11.46</v>
      </c>
      <c r="I161" s="43">
        <v>61.81</v>
      </c>
      <c r="J161" s="43">
        <v>387.98</v>
      </c>
      <c r="K161" s="44"/>
      <c r="L161" s="43">
        <v>33.119998931884766</v>
      </c>
    </row>
    <row r="162" spans="1:12" ht="14.5" x14ac:dyDescent="0.35">
      <c r="A162" s="23"/>
      <c r="B162" s="15"/>
      <c r="C162" s="11"/>
      <c r="D162" s="7" t="s">
        <v>24</v>
      </c>
      <c r="E162" s="42" t="s">
        <v>98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21.780000686645508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15.540000000000001</v>
      </c>
      <c r="H165" s="19">
        <f t="shared" si="78"/>
        <v>17.54</v>
      </c>
      <c r="I165" s="19">
        <f t="shared" si="78"/>
        <v>108.81</v>
      </c>
      <c r="J165" s="19">
        <f t="shared" si="78"/>
        <v>660.04</v>
      </c>
      <c r="K165" s="25"/>
      <c r="L165" s="19">
        <f t="shared" ref="L165" si="79">SUM(L158:L164)</f>
        <v>80.409998893737793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81</v>
      </c>
      <c r="F166" s="43">
        <v>60</v>
      </c>
      <c r="G166" s="43">
        <v>1.3</v>
      </c>
      <c r="H166" s="43">
        <v>3.07</v>
      </c>
      <c r="I166" s="43">
        <v>6.59</v>
      </c>
      <c r="J166" s="43">
        <v>59.43</v>
      </c>
      <c r="K166" s="44"/>
      <c r="L166" s="43">
        <v>5.42</v>
      </c>
    </row>
    <row r="167" spans="1:12" ht="14.5" x14ac:dyDescent="0.35">
      <c r="A167" s="23"/>
      <c r="B167" s="15"/>
      <c r="C167" s="11"/>
      <c r="D167" s="7" t="s">
        <v>27</v>
      </c>
      <c r="E167" s="42" t="s">
        <v>82</v>
      </c>
      <c r="F167" s="43">
        <v>200</v>
      </c>
      <c r="G167" s="43">
        <v>10.14</v>
      </c>
      <c r="H167" s="43">
        <v>5.94</v>
      </c>
      <c r="I167" s="43">
        <v>21.52</v>
      </c>
      <c r="J167" s="43">
        <v>180.28</v>
      </c>
      <c r="K167" s="44"/>
      <c r="L167" s="43">
        <v>29.719999313354492</v>
      </c>
    </row>
    <row r="168" spans="1:12" ht="14.5" x14ac:dyDescent="0.35">
      <c r="A168" s="23"/>
      <c r="B168" s="15"/>
      <c r="C168" s="11"/>
      <c r="D168" s="7" t="s">
        <v>28</v>
      </c>
      <c r="E168" s="42" t="s">
        <v>112</v>
      </c>
      <c r="F168" s="43">
        <v>100</v>
      </c>
      <c r="G168" s="43">
        <v>14.9</v>
      </c>
      <c r="H168" s="43">
        <v>38.99</v>
      </c>
      <c r="I168" s="43">
        <v>2.06</v>
      </c>
      <c r="J168" s="43">
        <v>419.14</v>
      </c>
      <c r="K168" s="44"/>
      <c r="L168" s="43">
        <v>51.159999847412109</v>
      </c>
    </row>
    <row r="169" spans="1:12" ht="14.5" x14ac:dyDescent="0.35">
      <c r="A169" s="23"/>
      <c r="B169" s="15"/>
      <c r="C169" s="11"/>
      <c r="D169" s="7" t="s">
        <v>29</v>
      </c>
      <c r="E169" s="42" t="s">
        <v>44</v>
      </c>
      <c r="F169" s="43">
        <v>160</v>
      </c>
      <c r="G169" s="43">
        <v>6.14</v>
      </c>
      <c r="H169" s="43">
        <v>3.7</v>
      </c>
      <c r="I169" s="43">
        <v>31.79</v>
      </c>
      <c r="J169" s="43">
        <v>191.49</v>
      </c>
      <c r="K169" s="44"/>
      <c r="L169" s="43">
        <v>8.6700000762939453</v>
      </c>
    </row>
    <row r="170" spans="1:12" ht="14.5" x14ac:dyDescent="0.3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0.68</v>
      </c>
      <c r="H170" s="43">
        <v>0.28000000000000003</v>
      </c>
      <c r="I170" s="43">
        <v>20.76</v>
      </c>
      <c r="J170" s="43">
        <v>88.2</v>
      </c>
      <c r="K170" s="44"/>
      <c r="L170" s="43">
        <v>1.9800000190734863</v>
      </c>
    </row>
    <row r="171" spans="1:12" ht="14.5" x14ac:dyDescent="0.3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2.64</v>
      </c>
      <c r="H171" s="43">
        <v>0.36</v>
      </c>
      <c r="I171" s="43">
        <v>15.2</v>
      </c>
      <c r="J171" s="43">
        <v>79.599999999999994</v>
      </c>
      <c r="K171" s="44"/>
      <c r="L171" s="43">
        <v>5.1999998092651367</v>
      </c>
    </row>
    <row r="172" spans="1:12" ht="14.5" x14ac:dyDescent="0.3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1.1200000000000001</v>
      </c>
      <c r="H172" s="43">
        <v>0.22</v>
      </c>
      <c r="I172" s="43">
        <v>0.48</v>
      </c>
      <c r="J172" s="43">
        <v>45.98</v>
      </c>
      <c r="K172" s="44"/>
      <c r="L172" s="43">
        <v>2.4000000953674316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36.92</v>
      </c>
      <c r="H175" s="19">
        <f t="shared" si="80"/>
        <v>52.56</v>
      </c>
      <c r="I175" s="19">
        <f t="shared" si="80"/>
        <v>98.4</v>
      </c>
      <c r="J175" s="19">
        <f t="shared" si="80"/>
        <v>1064.1200000000001</v>
      </c>
      <c r="K175" s="25"/>
      <c r="L175" s="19">
        <f t="shared" ref="L175" si="81">SUM(L166:L174)</f>
        <v>104.5499991607666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8"/>
      <c r="E176" s="31"/>
      <c r="F176" s="32">
        <f>F165+F175</f>
        <v>1390</v>
      </c>
      <c r="G176" s="32">
        <f t="shared" ref="G176" si="82">G165+G175</f>
        <v>52.46</v>
      </c>
      <c r="H176" s="32">
        <f t="shared" ref="H176" si="83">H165+H175</f>
        <v>70.099999999999994</v>
      </c>
      <c r="I176" s="32">
        <f t="shared" ref="I176" si="84">I165+I175</f>
        <v>207.21</v>
      </c>
      <c r="J176" s="32">
        <f t="shared" ref="J176:L176" si="85">J165+J175</f>
        <v>1724.16</v>
      </c>
      <c r="K176" s="32"/>
      <c r="L176" s="32">
        <f t="shared" si="85"/>
        <v>184.95999805450441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150</v>
      </c>
      <c r="G177" s="40">
        <v>21.56</v>
      </c>
      <c r="H177" s="40">
        <v>23.98</v>
      </c>
      <c r="I177" s="40">
        <v>28.26</v>
      </c>
      <c r="J177" s="40">
        <v>501.32</v>
      </c>
      <c r="K177" s="41"/>
      <c r="L177" s="40">
        <v>87.970001220703125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0.2</v>
      </c>
      <c r="H179" s="43">
        <v>0</v>
      </c>
      <c r="I179" s="43">
        <v>15.02</v>
      </c>
      <c r="J179" s="43">
        <v>58.76</v>
      </c>
      <c r="K179" s="44"/>
      <c r="L179" s="43">
        <v>2.0799999237060547</v>
      </c>
    </row>
    <row r="180" spans="1:12" ht="14.5" x14ac:dyDescent="0.35">
      <c r="A180" s="23"/>
      <c r="B180" s="15"/>
      <c r="C180" s="11"/>
      <c r="D180" s="7" t="s">
        <v>23</v>
      </c>
      <c r="E180" s="42" t="s">
        <v>56</v>
      </c>
      <c r="F180" s="43">
        <v>40</v>
      </c>
      <c r="G180" s="43">
        <v>3</v>
      </c>
      <c r="H180" s="43">
        <v>1.1599999999999999</v>
      </c>
      <c r="I180" s="43">
        <v>20.56</v>
      </c>
      <c r="J180" s="43">
        <v>104.8</v>
      </c>
      <c r="K180" s="44"/>
      <c r="L180" s="43">
        <v>3.5</v>
      </c>
    </row>
    <row r="181" spans="1:12" ht="14.5" x14ac:dyDescent="0.3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0.9</v>
      </c>
      <c r="H181" s="43">
        <v>0.2</v>
      </c>
      <c r="I181" s="43">
        <v>8.1</v>
      </c>
      <c r="J181" s="43">
        <v>43</v>
      </c>
      <c r="K181" s="44"/>
      <c r="L181" s="43">
        <v>25.440000534057617</v>
      </c>
    </row>
    <row r="182" spans="1:12" ht="14.5" x14ac:dyDescent="0.35">
      <c r="A182" s="23"/>
      <c r="B182" s="15"/>
      <c r="C182" s="11"/>
      <c r="D182" s="6"/>
      <c r="E182" s="42" t="s">
        <v>84</v>
      </c>
      <c r="F182" s="43">
        <v>50</v>
      </c>
      <c r="G182" s="43">
        <v>3.75</v>
      </c>
      <c r="H182" s="43">
        <v>5.9</v>
      </c>
      <c r="I182" s="43">
        <v>37.450000000000003</v>
      </c>
      <c r="J182" s="43">
        <v>208.55</v>
      </c>
      <c r="K182" s="44"/>
      <c r="L182" s="43">
        <v>13.5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29.409999999999997</v>
      </c>
      <c r="H184" s="19">
        <f t="shared" si="86"/>
        <v>31.240000000000002</v>
      </c>
      <c r="I184" s="19">
        <f t="shared" si="86"/>
        <v>109.39</v>
      </c>
      <c r="J184" s="19">
        <f t="shared" si="86"/>
        <v>916.43000000000006</v>
      </c>
      <c r="K184" s="25"/>
      <c r="L184" s="19">
        <f t="shared" ref="L184" si="87">SUM(L177:L183)</f>
        <v>132.4900016784668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60</v>
      </c>
      <c r="G185" s="43">
        <v>3.68</v>
      </c>
      <c r="H185" s="43">
        <v>14.78</v>
      </c>
      <c r="I185" s="43">
        <v>6.57</v>
      </c>
      <c r="J185" s="43">
        <v>174.37</v>
      </c>
      <c r="K185" s="44"/>
      <c r="L185" s="43">
        <v>13.770000457763672</v>
      </c>
    </row>
    <row r="186" spans="1:12" ht="14.5" x14ac:dyDescent="0.35">
      <c r="A186" s="23"/>
      <c r="B186" s="15"/>
      <c r="C186" s="11"/>
      <c r="D186" s="7" t="s">
        <v>27</v>
      </c>
      <c r="E186" s="42" t="s">
        <v>114</v>
      </c>
      <c r="F186" s="43">
        <v>250</v>
      </c>
      <c r="G186" s="43">
        <v>7.48</v>
      </c>
      <c r="H186" s="43">
        <v>10.9</v>
      </c>
      <c r="I186" s="43">
        <v>17.920000000000002</v>
      </c>
      <c r="J186" s="43">
        <v>200.7</v>
      </c>
      <c r="K186" s="44"/>
      <c r="L186" s="43">
        <v>39.130001068115234</v>
      </c>
    </row>
    <row r="187" spans="1:12" ht="14.5" x14ac:dyDescent="0.35">
      <c r="A187" s="23"/>
      <c r="B187" s="15"/>
      <c r="C187" s="11"/>
      <c r="D187" s="7" t="s">
        <v>28</v>
      </c>
      <c r="E187" s="42" t="s">
        <v>115</v>
      </c>
      <c r="F187" s="43">
        <v>100</v>
      </c>
      <c r="G187" s="43">
        <v>13.69</v>
      </c>
      <c r="H187" s="43">
        <v>12.14</v>
      </c>
      <c r="I187" s="43">
        <v>13.8</v>
      </c>
      <c r="J187" s="43">
        <v>219.63</v>
      </c>
      <c r="K187" s="44"/>
      <c r="L187" s="43">
        <v>63.439998626708984</v>
      </c>
    </row>
    <row r="188" spans="1:12" ht="14.5" x14ac:dyDescent="0.35">
      <c r="A188" s="23"/>
      <c r="B188" s="15"/>
      <c r="C188" s="11"/>
      <c r="D188" s="7" t="s">
        <v>29</v>
      </c>
      <c r="E188" s="42" t="s">
        <v>53</v>
      </c>
      <c r="F188" s="43">
        <v>160</v>
      </c>
      <c r="G188" s="43">
        <v>3.94</v>
      </c>
      <c r="H188" s="43">
        <v>3.14</v>
      </c>
      <c r="I188" s="43">
        <v>27.25</v>
      </c>
      <c r="J188" s="43">
        <v>153.44</v>
      </c>
      <c r="K188" s="44"/>
      <c r="L188" s="43">
        <v>17.599998474121094</v>
      </c>
    </row>
    <row r="189" spans="1:12" ht="14.5" x14ac:dyDescent="0.3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1.04</v>
      </c>
      <c r="H189" s="43">
        <v>0.06</v>
      </c>
      <c r="I189" s="43">
        <v>30.16</v>
      </c>
      <c r="J189" s="43">
        <v>122.2</v>
      </c>
      <c r="K189" s="44"/>
      <c r="L189" s="43">
        <v>11.049999237060547</v>
      </c>
    </row>
    <row r="190" spans="1:12" ht="14.5" x14ac:dyDescent="0.3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2.64</v>
      </c>
      <c r="H190" s="43">
        <v>0.36</v>
      </c>
      <c r="I190" s="43">
        <v>15.2</v>
      </c>
      <c r="J190" s="43">
        <v>79.599999999999994</v>
      </c>
      <c r="K190" s="44"/>
      <c r="L190" s="43">
        <v>5.1999998092651367</v>
      </c>
    </row>
    <row r="191" spans="1:12" ht="14.5" x14ac:dyDescent="0.3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1.1200000000000001</v>
      </c>
      <c r="H191" s="43">
        <v>0.22</v>
      </c>
      <c r="I191" s="43">
        <v>0.48</v>
      </c>
      <c r="J191" s="43">
        <v>45.98</v>
      </c>
      <c r="K191" s="44"/>
      <c r="L191" s="43">
        <v>2.4000000953674316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33.589999999999996</v>
      </c>
      <c r="H194" s="19">
        <f t="shared" si="88"/>
        <v>41.6</v>
      </c>
      <c r="I194" s="19">
        <f t="shared" si="88"/>
        <v>111.38000000000001</v>
      </c>
      <c r="J194" s="19">
        <f t="shared" si="88"/>
        <v>995.92000000000019</v>
      </c>
      <c r="K194" s="25"/>
      <c r="L194" s="19">
        <f t="shared" ref="L194" si="89">SUM(L185:L193)</f>
        <v>152.5899977684021</v>
      </c>
    </row>
    <row r="195" spans="1:12" ht="15" thickBot="1" x14ac:dyDescent="0.3">
      <c r="A195" s="29">
        <f>A177</f>
        <v>2</v>
      </c>
      <c r="B195" s="30">
        <f>B177</f>
        <v>5</v>
      </c>
      <c r="C195" s="56" t="s">
        <v>4</v>
      </c>
      <c r="D195" s="58"/>
      <c r="E195" s="31"/>
      <c r="F195" s="32">
        <f>F184+F194</f>
        <v>1370</v>
      </c>
      <c r="G195" s="32">
        <f t="shared" ref="G195" si="90">G184+G194</f>
        <v>62.999999999999993</v>
      </c>
      <c r="H195" s="32">
        <f t="shared" ref="H195" si="91">H184+H194</f>
        <v>72.84</v>
      </c>
      <c r="I195" s="32">
        <f t="shared" ref="I195" si="92">I184+I194</f>
        <v>220.77</v>
      </c>
      <c r="J195" s="32">
        <f t="shared" ref="J195:L195" si="93">J184+J194</f>
        <v>1912.3500000000004</v>
      </c>
      <c r="K195" s="32"/>
      <c r="L195" s="32">
        <f t="shared" si="93"/>
        <v>285.0799994468689</v>
      </c>
    </row>
    <row r="196" spans="1:12" ht="13.5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1349.5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61.275999999999996</v>
      </c>
      <c r="H196" s="34">
        <f t="shared" si="94"/>
        <v>60.442000000000007</v>
      </c>
      <c r="I196" s="34">
        <f t="shared" si="94"/>
        <v>230.53000000000003</v>
      </c>
      <c r="J196" s="34">
        <f t="shared" si="94"/>
        <v>1791.5310000000002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243.05799887752534</v>
      </c>
    </row>
    <row r="197" spans="1:12" ht="14.5" x14ac:dyDescent="0.35">
      <c r="A197" s="20">
        <v>3</v>
      </c>
      <c r="B197" s="21">
        <v>1</v>
      </c>
      <c r="C197" s="22" t="s">
        <v>20</v>
      </c>
      <c r="D197" s="5" t="s">
        <v>21</v>
      </c>
      <c r="E197" s="39" t="s">
        <v>116</v>
      </c>
      <c r="F197" s="40">
        <v>200</v>
      </c>
      <c r="G197" s="40">
        <v>5.2</v>
      </c>
      <c r="H197" s="40">
        <v>6.74</v>
      </c>
      <c r="I197" s="40">
        <v>35.200000000000003</v>
      </c>
      <c r="J197" s="40">
        <v>221.52</v>
      </c>
      <c r="K197" s="40"/>
      <c r="L197" s="40">
        <v>22.110000610351563</v>
      </c>
    </row>
    <row r="198" spans="1:12" ht="14.5" x14ac:dyDescent="0.3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3"/>
      <c r="L198" s="43"/>
    </row>
    <row r="199" spans="1:12" ht="14.5" x14ac:dyDescent="0.35">
      <c r="A199" s="23"/>
      <c r="B199" s="15"/>
      <c r="C199" s="11"/>
      <c r="D199" s="7" t="s">
        <v>22</v>
      </c>
      <c r="E199" s="42" t="s">
        <v>40</v>
      </c>
      <c r="F199" s="43">
        <v>200</v>
      </c>
      <c r="G199" s="43">
        <v>0.2</v>
      </c>
      <c r="H199" s="43">
        <v>0</v>
      </c>
      <c r="I199" s="43">
        <v>15.02</v>
      </c>
      <c r="J199" s="43">
        <v>58.76</v>
      </c>
      <c r="K199" s="43"/>
      <c r="L199" s="43">
        <v>31.389999389648438</v>
      </c>
    </row>
    <row r="200" spans="1:12" ht="14.5" x14ac:dyDescent="0.35">
      <c r="A200" s="23"/>
      <c r="B200" s="15"/>
      <c r="C200" s="11"/>
      <c r="D200" s="7" t="s">
        <v>23</v>
      </c>
      <c r="E200" s="42" t="s">
        <v>41</v>
      </c>
      <c r="F200" s="43">
        <v>70</v>
      </c>
      <c r="G200" s="43">
        <v>7.77</v>
      </c>
      <c r="H200" s="43">
        <v>13.21</v>
      </c>
      <c r="I200" s="43">
        <v>20.73</v>
      </c>
      <c r="J200" s="43">
        <v>234.21</v>
      </c>
      <c r="K200" s="43"/>
      <c r="L200" s="43">
        <v>25.440000534057617</v>
      </c>
    </row>
    <row r="201" spans="1:12" ht="14.5" x14ac:dyDescent="0.35">
      <c r="A201" s="23"/>
      <c r="B201" s="15"/>
      <c r="C201" s="11"/>
      <c r="D201" s="7" t="s">
        <v>24</v>
      </c>
      <c r="E201" s="42" t="s">
        <v>42</v>
      </c>
      <c r="F201" s="43">
        <v>100</v>
      </c>
      <c r="G201" s="43">
        <v>0.9</v>
      </c>
      <c r="H201" s="43">
        <v>0.2</v>
      </c>
      <c r="I201" s="43">
        <v>8.1</v>
      </c>
      <c r="J201" s="43">
        <v>43</v>
      </c>
      <c r="K201" s="43"/>
      <c r="L201" s="43">
        <v>8.7799997329711914</v>
      </c>
    </row>
    <row r="202" spans="1:12" ht="14.5" x14ac:dyDescent="0.35">
      <c r="A202" s="23"/>
      <c r="B202" s="15"/>
      <c r="C202" s="11"/>
      <c r="D202" s="6"/>
      <c r="E202" s="42" t="s">
        <v>88</v>
      </c>
      <c r="F202" s="43">
        <v>40</v>
      </c>
      <c r="G202" s="43">
        <v>4.93</v>
      </c>
      <c r="H202" s="43">
        <v>4.46</v>
      </c>
      <c r="I202" s="43">
        <v>0.27</v>
      </c>
      <c r="J202" s="43">
        <v>60.92</v>
      </c>
      <c r="K202" s="43"/>
      <c r="L202" s="43"/>
    </row>
    <row r="203" spans="1:12" ht="14.5" x14ac:dyDescent="0.3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5" x14ac:dyDescent="0.35">
      <c r="A204" s="24"/>
      <c r="B204" s="17"/>
      <c r="C204" s="8"/>
      <c r="D204" s="18" t="s">
        <v>33</v>
      </c>
      <c r="E204" s="9"/>
      <c r="F204" s="19">
        <f>SUM(F197:F203)</f>
        <v>610</v>
      </c>
      <c r="G204" s="19">
        <f t="shared" ref="G204:J204" si="96">SUM(G197:G203)</f>
        <v>19</v>
      </c>
      <c r="H204" s="19">
        <f t="shared" si="96"/>
        <v>24.610000000000003</v>
      </c>
      <c r="I204" s="19">
        <f t="shared" si="96"/>
        <v>79.319999999999993</v>
      </c>
      <c r="J204" s="19">
        <f t="shared" si="96"/>
        <v>618.41</v>
      </c>
      <c r="K204" s="25"/>
      <c r="L204" s="19">
        <f t="shared" ref="L204" si="97">SUM(L197:L203)</f>
        <v>87.720000267028809</v>
      </c>
    </row>
    <row r="205" spans="1:12" ht="14.5" x14ac:dyDescent="0.35">
      <c r="A205" s="26">
        <v>3</v>
      </c>
      <c r="B205" s="13">
        <f>B197</f>
        <v>1</v>
      </c>
      <c r="C205" s="10" t="s">
        <v>25</v>
      </c>
      <c r="D205" s="7" t="s">
        <v>26</v>
      </c>
      <c r="E205" s="42" t="s">
        <v>108</v>
      </c>
      <c r="F205" s="43">
        <v>60</v>
      </c>
      <c r="G205" s="43">
        <v>1.07</v>
      </c>
      <c r="H205" s="43">
        <v>1.27</v>
      </c>
      <c r="I205" s="43">
        <v>6.1</v>
      </c>
      <c r="J205" s="43">
        <v>40.159999999999997</v>
      </c>
      <c r="K205" s="43"/>
      <c r="L205" s="43">
        <v>7.380000114440918</v>
      </c>
    </row>
    <row r="206" spans="1:12" ht="14.5" x14ac:dyDescent="0.35">
      <c r="A206" s="23"/>
      <c r="B206" s="15"/>
      <c r="C206" s="11"/>
      <c r="D206" s="7" t="s">
        <v>27</v>
      </c>
      <c r="E206" s="42" t="s">
        <v>65</v>
      </c>
      <c r="F206" s="43">
        <v>200</v>
      </c>
      <c r="G206" s="43">
        <v>9.44</v>
      </c>
      <c r="H206" s="43">
        <v>7.68</v>
      </c>
      <c r="I206" s="43">
        <v>22.96</v>
      </c>
      <c r="J206" s="43">
        <v>200.8</v>
      </c>
      <c r="K206" s="43"/>
      <c r="L206" s="43">
        <v>19.910001754760742</v>
      </c>
    </row>
    <row r="207" spans="1:12" ht="14.5" x14ac:dyDescent="0.35">
      <c r="A207" s="23"/>
      <c r="B207" s="15"/>
      <c r="C207" s="11"/>
      <c r="D207" s="7" t="s">
        <v>28</v>
      </c>
      <c r="E207" s="42" t="s">
        <v>117</v>
      </c>
      <c r="F207" s="43">
        <v>100</v>
      </c>
      <c r="G207" s="43">
        <v>27.28</v>
      </c>
      <c r="H207" s="43">
        <v>8.27</v>
      </c>
      <c r="I207" s="43">
        <v>2.52</v>
      </c>
      <c r="J207" s="43">
        <v>194.86</v>
      </c>
      <c r="K207" s="43"/>
      <c r="L207" s="43">
        <v>73.659996032714844</v>
      </c>
    </row>
    <row r="208" spans="1:12" ht="14.5" x14ac:dyDescent="0.35">
      <c r="A208" s="23"/>
      <c r="B208" s="15"/>
      <c r="C208" s="11"/>
      <c r="D208" s="7" t="s">
        <v>29</v>
      </c>
      <c r="E208" s="42" t="s">
        <v>66</v>
      </c>
      <c r="F208" s="43">
        <v>180</v>
      </c>
      <c r="G208" s="43">
        <v>9.25</v>
      </c>
      <c r="H208" s="43">
        <v>6.12</v>
      </c>
      <c r="I208" s="43">
        <v>56.5</v>
      </c>
      <c r="J208" s="43">
        <v>317.77</v>
      </c>
      <c r="K208" s="43"/>
      <c r="L208" s="43">
        <v>21.110000610351563</v>
      </c>
    </row>
    <row r="209" spans="1:16" ht="14.5" x14ac:dyDescent="0.35">
      <c r="A209" s="23"/>
      <c r="B209" s="15"/>
      <c r="C209" s="11"/>
      <c r="D209" s="7" t="s">
        <v>30</v>
      </c>
      <c r="E209" s="42" t="s">
        <v>45</v>
      </c>
      <c r="F209" s="43">
        <v>200</v>
      </c>
      <c r="G209" s="43">
        <v>3</v>
      </c>
      <c r="H209" s="43">
        <v>0</v>
      </c>
      <c r="I209" s="43">
        <v>182</v>
      </c>
      <c r="J209" s="43">
        <v>740</v>
      </c>
      <c r="K209" s="43"/>
      <c r="L209" s="43">
        <v>6.9600000381469727</v>
      </c>
    </row>
    <row r="210" spans="1:16" ht="14.5" x14ac:dyDescent="0.35">
      <c r="A210" s="23"/>
      <c r="B210" s="15"/>
      <c r="C210" s="11"/>
      <c r="D210" s="7" t="s">
        <v>31</v>
      </c>
      <c r="E210" s="42" t="s">
        <v>46</v>
      </c>
      <c r="F210" s="43">
        <v>40</v>
      </c>
      <c r="G210" s="43">
        <v>2.64</v>
      </c>
      <c r="H210" s="43">
        <v>0.36</v>
      </c>
      <c r="I210" s="43">
        <v>15.2</v>
      </c>
      <c r="J210" s="43">
        <v>79.599999999999994</v>
      </c>
      <c r="K210" s="43"/>
      <c r="L210" s="43">
        <v>5.1999998092651367</v>
      </c>
    </row>
    <row r="211" spans="1:16" ht="14.5" x14ac:dyDescent="0.35">
      <c r="A211" s="23"/>
      <c r="B211" s="15"/>
      <c r="C211" s="11"/>
      <c r="D211" s="7" t="s">
        <v>32</v>
      </c>
      <c r="E211" s="42" t="s">
        <v>47</v>
      </c>
      <c r="F211" s="43">
        <v>20</v>
      </c>
      <c r="G211" s="43">
        <v>1.1200000000000001</v>
      </c>
      <c r="H211" s="43">
        <v>0.22</v>
      </c>
      <c r="I211" s="43">
        <v>0.48</v>
      </c>
      <c r="J211" s="43">
        <v>45.98</v>
      </c>
      <c r="K211" s="43"/>
      <c r="L211" s="43">
        <v>2.4000000953674316</v>
      </c>
      <c r="P211" s="2" t="s">
        <v>93</v>
      </c>
    </row>
    <row r="212" spans="1:16" ht="14.5" x14ac:dyDescent="0.3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6" ht="14.5" x14ac:dyDescent="0.3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6" ht="14.5" x14ac:dyDescent="0.35">
      <c r="A214" s="24"/>
      <c r="B214" s="17"/>
      <c r="C214" s="8"/>
      <c r="D214" s="18" t="s">
        <v>33</v>
      </c>
      <c r="E214" s="9"/>
      <c r="F214" s="19">
        <f>SUM(F205:F213)</f>
        <v>800</v>
      </c>
      <c r="G214" s="19">
        <f t="shared" ref="G214:J214" si="98">SUM(G205:G213)</f>
        <v>53.8</v>
      </c>
      <c r="H214" s="19">
        <f t="shared" si="98"/>
        <v>23.919999999999998</v>
      </c>
      <c r="I214" s="19">
        <f t="shared" si="98"/>
        <v>285.76</v>
      </c>
      <c r="J214" s="19">
        <f t="shared" si="98"/>
        <v>1619.17</v>
      </c>
      <c r="K214" s="25"/>
      <c r="L214" s="19">
        <f t="shared" ref="L214" si="99">SUM(L205:L213)</f>
        <v>136.61999845504761</v>
      </c>
    </row>
    <row r="215" spans="1:16" ht="15" thickBot="1" x14ac:dyDescent="0.3">
      <c r="A215" s="29">
        <f>A197</f>
        <v>3</v>
      </c>
      <c r="B215" s="30">
        <f>B197</f>
        <v>1</v>
      </c>
      <c r="C215" s="56" t="s">
        <v>4</v>
      </c>
      <c r="D215" s="58"/>
      <c r="E215" s="31"/>
      <c r="F215" s="32">
        <f>F204+F214</f>
        <v>1410</v>
      </c>
      <c r="G215" s="32">
        <f t="shared" ref="G215:J215" si="100">G204+G214</f>
        <v>72.8</v>
      </c>
      <c r="H215" s="32">
        <f t="shared" si="100"/>
        <v>48.53</v>
      </c>
      <c r="I215" s="32">
        <f t="shared" si="100"/>
        <v>365.08</v>
      </c>
      <c r="J215" s="32">
        <f t="shared" si="100"/>
        <v>2237.58</v>
      </c>
      <c r="K215" s="32"/>
      <c r="L215" s="32">
        <f t="shared" ref="L215" si="101">L204+L214</f>
        <v>224.33999872207642</v>
      </c>
    </row>
    <row r="216" spans="1:16" ht="14.5" x14ac:dyDescent="0.35">
      <c r="A216" s="14">
        <v>3</v>
      </c>
      <c r="B216" s="15">
        <v>2</v>
      </c>
      <c r="C216" s="22" t="s">
        <v>20</v>
      </c>
      <c r="D216" s="5" t="s">
        <v>21</v>
      </c>
      <c r="E216" s="39" t="s">
        <v>118</v>
      </c>
      <c r="F216" s="40">
        <v>100</v>
      </c>
      <c r="G216" s="40">
        <v>13.45</v>
      </c>
      <c r="H216" s="40">
        <v>39.93</v>
      </c>
      <c r="I216" s="40">
        <v>2.77</v>
      </c>
      <c r="J216" s="40">
        <v>425.05</v>
      </c>
      <c r="K216" s="41"/>
      <c r="L216" s="40">
        <v>53.650005340576172</v>
      </c>
    </row>
    <row r="217" spans="1:16" ht="14.5" x14ac:dyDescent="0.35">
      <c r="A217" s="14"/>
      <c r="B217" s="15"/>
      <c r="C217" s="11"/>
      <c r="D217" s="6"/>
      <c r="E217" s="42" t="s">
        <v>76</v>
      </c>
      <c r="F217" s="43">
        <v>50</v>
      </c>
      <c r="G217" s="43">
        <v>10.3</v>
      </c>
      <c r="H217" s="43">
        <v>0.54</v>
      </c>
      <c r="I217" s="43">
        <v>23.88</v>
      </c>
      <c r="J217" s="43">
        <v>135.61000000000001</v>
      </c>
      <c r="K217" s="44"/>
      <c r="L217" s="43">
        <v>10.359999656677246</v>
      </c>
    </row>
    <row r="218" spans="1:16" ht="14.5" x14ac:dyDescent="0.35">
      <c r="A218" s="14"/>
      <c r="B218" s="15"/>
      <c r="C218" s="11"/>
      <c r="D218" s="7" t="s">
        <v>22</v>
      </c>
      <c r="E218" s="42" t="s">
        <v>110</v>
      </c>
      <c r="F218" s="43">
        <v>200</v>
      </c>
      <c r="G218" s="43">
        <v>0.3</v>
      </c>
      <c r="H218" s="43">
        <v>0</v>
      </c>
      <c r="I218" s="43">
        <v>15.32</v>
      </c>
      <c r="J218" s="43">
        <v>62.16</v>
      </c>
      <c r="K218" s="44"/>
      <c r="L218" s="43">
        <v>4.619999885559082</v>
      </c>
    </row>
    <row r="219" spans="1:16" ht="14.5" x14ac:dyDescent="0.35">
      <c r="A219" s="14"/>
      <c r="B219" s="15"/>
      <c r="C219" s="11"/>
      <c r="D219" s="7" t="s">
        <v>23</v>
      </c>
      <c r="E219" s="42" t="s">
        <v>46</v>
      </c>
      <c r="F219" s="43">
        <v>40</v>
      </c>
      <c r="G219" s="43">
        <v>2.64</v>
      </c>
      <c r="H219" s="43">
        <v>0.36</v>
      </c>
      <c r="I219" s="43">
        <v>15.2</v>
      </c>
      <c r="J219" s="43">
        <v>79.599999999999994</v>
      </c>
      <c r="K219" s="44"/>
      <c r="L219" s="43">
        <v>5.1999998092651367</v>
      </c>
    </row>
    <row r="220" spans="1:16" ht="14.5" x14ac:dyDescent="0.35">
      <c r="A220" s="14"/>
      <c r="B220" s="15"/>
      <c r="C220" s="11"/>
      <c r="D220" s="7" t="s">
        <v>24</v>
      </c>
      <c r="E220" s="42"/>
      <c r="F220" s="43"/>
      <c r="G220" s="43"/>
      <c r="H220" s="43"/>
      <c r="I220" s="43"/>
      <c r="J220" s="43"/>
      <c r="K220" s="44"/>
      <c r="L220" s="43"/>
    </row>
    <row r="221" spans="1:16" ht="14.5" x14ac:dyDescent="0.35">
      <c r="A221" s="14"/>
      <c r="B221" s="15"/>
      <c r="C221" s="11"/>
      <c r="D221" s="6"/>
      <c r="E221" s="42" t="s">
        <v>59</v>
      </c>
      <c r="F221" s="43">
        <v>180</v>
      </c>
      <c r="G221" s="43">
        <v>6.59</v>
      </c>
      <c r="H221" s="43">
        <v>6.84</v>
      </c>
      <c r="I221" s="43">
        <v>52.96</v>
      </c>
      <c r="J221" s="43">
        <v>300.42</v>
      </c>
      <c r="K221" s="44"/>
      <c r="L221" s="43">
        <v>42.380001068115234</v>
      </c>
    </row>
    <row r="222" spans="1:16" ht="14.5" x14ac:dyDescent="0.35">
      <c r="A222" s="14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6" ht="14.5" x14ac:dyDescent="0.35">
      <c r="A223" s="16"/>
      <c r="B223" s="17"/>
      <c r="C223" s="8"/>
      <c r="D223" s="18" t="s">
        <v>33</v>
      </c>
      <c r="E223" s="9"/>
      <c r="F223" s="19">
        <f>SUM(F216:F222)</f>
        <v>570</v>
      </c>
      <c r="G223" s="19">
        <f t="shared" ref="G223:J223" si="102">SUM(G216:G222)</f>
        <v>33.28</v>
      </c>
      <c r="H223" s="19">
        <f t="shared" si="102"/>
        <v>47.67</v>
      </c>
      <c r="I223" s="19">
        <f t="shared" si="102"/>
        <v>110.13</v>
      </c>
      <c r="J223" s="19">
        <f t="shared" si="102"/>
        <v>1002.8400000000001</v>
      </c>
      <c r="K223" s="25"/>
      <c r="L223" s="19">
        <f t="shared" ref="L223" si="103">SUM(L216:L222)</f>
        <v>116.21000576019287</v>
      </c>
    </row>
    <row r="224" spans="1:16" ht="14.5" x14ac:dyDescent="0.35">
      <c r="A224" s="13">
        <v>3</v>
      </c>
      <c r="B224" s="13">
        <f>B216</f>
        <v>2</v>
      </c>
      <c r="C224" s="10" t="s">
        <v>25</v>
      </c>
      <c r="D224" s="7" t="s">
        <v>26</v>
      </c>
      <c r="E224" s="42" t="s">
        <v>91</v>
      </c>
      <c r="F224" s="43">
        <v>60</v>
      </c>
      <c r="G224" s="43">
        <v>2</v>
      </c>
      <c r="H224" s="43">
        <v>3.07</v>
      </c>
      <c r="I224" s="43">
        <v>3.55</v>
      </c>
      <c r="J224" s="43">
        <v>49.15</v>
      </c>
      <c r="K224" s="44"/>
      <c r="L224" s="43">
        <v>13.980000495910645</v>
      </c>
    </row>
    <row r="225" spans="1:12" ht="14.5" x14ac:dyDescent="0.35">
      <c r="A225" s="14"/>
      <c r="B225" s="15"/>
      <c r="C225" s="11"/>
      <c r="D225" s="7" t="s">
        <v>27</v>
      </c>
      <c r="E225" s="42" t="s">
        <v>68</v>
      </c>
      <c r="F225" s="43">
        <v>200</v>
      </c>
      <c r="G225" s="43">
        <v>5.54</v>
      </c>
      <c r="H225" s="43">
        <v>8.56</v>
      </c>
      <c r="I225" s="43">
        <v>12.56</v>
      </c>
      <c r="J225" s="43">
        <v>149.72</v>
      </c>
      <c r="K225" s="44"/>
      <c r="L225" s="43">
        <v>31.539999008178711</v>
      </c>
    </row>
    <row r="226" spans="1:12" ht="14.5" x14ac:dyDescent="0.35">
      <c r="A226" s="14"/>
      <c r="B226" s="15"/>
      <c r="C226" s="11"/>
      <c r="D226" s="7" t="s">
        <v>28</v>
      </c>
      <c r="E226" s="42" t="s">
        <v>119</v>
      </c>
      <c r="F226" s="43">
        <v>240</v>
      </c>
      <c r="G226" s="43">
        <v>41.71</v>
      </c>
      <c r="H226" s="43">
        <v>43.94</v>
      </c>
      <c r="I226" s="43">
        <v>129.36000000000001</v>
      </c>
      <c r="J226" s="43">
        <v>1078.3699999999999</v>
      </c>
      <c r="K226" s="44"/>
      <c r="L226" s="43">
        <v>97.03</v>
      </c>
    </row>
    <row r="227" spans="1:12" ht="14.5" x14ac:dyDescent="0.35">
      <c r="A227" s="14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5" x14ac:dyDescent="0.35">
      <c r="A228" s="14"/>
      <c r="B228" s="15"/>
      <c r="C228" s="11"/>
      <c r="D228" s="7" t="s">
        <v>30</v>
      </c>
      <c r="E228" s="42" t="s">
        <v>79</v>
      </c>
      <c r="F228" s="43">
        <v>200</v>
      </c>
      <c r="G228" s="43">
        <v>0.02</v>
      </c>
      <c r="H228" s="43">
        <v>0.02</v>
      </c>
      <c r="I228" s="43">
        <v>23.02</v>
      </c>
      <c r="J228" s="43">
        <v>87.62</v>
      </c>
      <c r="K228" s="44"/>
      <c r="L228" s="43">
        <v>11.869999885559082</v>
      </c>
    </row>
    <row r="229" spans="1:12" ht="14.5" x14ac:dyDescent="0.35">
      <c r="A229" s="14"/>
      <c r="B229" s="15"/>
      <c r="C229" s="11"/>
      <c r="D229" s="7" t="s">
        <v>31</v>
      </c>
      <c r="E229" s="42" t="s">
        <v>46</v>
      </c>
      <c r="F229" s="43">
        <v>40</v>
      </c>
      <c r="G229" s="43">
        <v>2.64</v>
      </c>
      <c r="H229" s="43">
        <v>0.36</v>
      </c>
      <c r="I229" s="43">
        <v>15.2</v>
      </c>
      <c r="J229" s="43">
        <v>79.599999999999994</v>
      </c>
      <c r="K229" s="44"/>
      <c r="L229" s="43">
        <v>5.1999998092651367</v>
      </c>
    </row>
    <row r="230" spans="1:12" ht="14.5" x14ac:dyDescent="0.35">
      <c r="A230" s="14"/>
      <c r="B230" s="15"/>
      <c r="C230" s="11"/>
      <c r="D230" s="7" t="s">
        <v>32</v>
      </c>
      <c r="E230" s="42" t="s">
        <v>47</v>
      </c>
      <c r="F230" s="43">
        <v>20</v>
      </c>
      <c r="G230" s="43">
        <v>1.1200000000000001</v>
      </c>
      <c r="H230" s="43">
        <v>0.22</v>
      </c>
      <c r="I230" s="43">
        <v>0.48</v>
      </c>
      <c r="J230" s="43">
        <v>45.98</v>
      </c>
      <c r="K230" s="44"/>
      <c r="L230" s="43">
        <v>2.4000000953674316</v>
      </c>
    </row>
    <row r="231" spans="1:12" ht="14.5" x14ac:dyDescent="0.3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5" x14ac:dyDescent="0.3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5" x14ac:dyDescent="0.35">
      <c r="A233" s="16"/>
      <c r="B233" s="17"/>
      <c r="C233" s="8"/>
      <c r="D233" s="18" t="s">
        <v>33</v>
      </c>
      <c r="E233" s="9"/>
      <c r="F233" s="19">
        <f>SUM(F224:F232)</f>
        <v>760</v>
      </c>
      <c r="G233" s="19">
        <f t="shared" ref="G233:J233" si="104">SUM(G224:G232)</f>
        <v>53.03</v>
      </c>
      <c r="H233" s="19">
        <f t="shared" si="104"/>
        <v>56.17</v>
      </c>
      <c r="I233" s="19">
        <f t="shared" si="104"/>
        <v>184.17000000000002</v>
      </c>
      <c r="J233" s="19">
        <f t="shared" si="104"/>
        <v>1490.4399999999996</v>
      </c>
      <c r="K233" s="25"/>
      <c r="L233" s="19">
        <f t="shared" ref="L233" si="105">SUM(L224:L232)</f>
        <v>162.01999929428101</v>
      </c>
    </row>
    <row r="234" spans="1:12" ht="15" thickBot="1" x14ac:dyDescent="0.3">
      <c r="A234" s="33">
        <f>A216</f>
        <v>3</v>
      </c>
      <c r="B234" s="33">
        <f>B216</f>
        <v>2</v>
      </c>
      <c r="C234" s="56" t="s">
        <v>4</v>
      </c>
      <c r="D234" s="58"/>
      <c r="E234" s="31"/>
      <c r="F234" s="32">
        <f>F223+F233</f>
        <v>1330</v>
      </c>
      <c r="G234" s="32">
        <f t="shared" ref="G234:J234" si="106">G223+G233</f>
        <v>86.31</v>
      </c>
      <c r="H234" s="32">
        <f t="shared" si="106"/>
        <v>103.84</v>
      </c>
      <c r="I234" s="32">
        <f t="shared" si="106"/>
        <v>294.3</v>
      </c>
      <c r="J234" s="32">
        <f t="shared" si="106"/>
        <v>2493.2799999999997</v>
      </c>
      <c r="K234" s="32"/>
      <c r="L234" s="32">
        <f t="shared" ref="L234" si="107">L223+L233</f>
        <v>278.23000505447385</v>
      </c>
    </row>
    <row r="235" spans="1:12" ht="14.5" x14ac:dyDescent="0.35">
      <c r="A235" s="20">
        <v>3</v>
      </c>
      <c r="B235" s="21">
        <v>3</v>
      </c>
      <c r="C235" s="22" t="s">
        <v>20</v>
      </c>
      <c r="D235" s="5" t="s">
        <v>21</v>
      </c>
      <c r="E235" s="39" t="s">
        <v>55</v>
      </c>
      <c r="F235" s="40">
        <v>200</v>
      </c>
      <c r="G235" s="40">
        <v>6.22</v>
      </c>
      <c r="H235" s="40">
        <v>6.76</v>
      </c>
      <c r="I235" s="40">
        <v>31.68</v>
      </c>
      <c r="J235" s="40">
        <v>212.26</v>
      </c>
      <c r="K235" s="41"/>
      <c r="L235" s="40">
        <v>20.469999313354492</v>
      </c>
    </row>
    <row r="236" spans="1:12" ht="14.5" x14ac:dyDescent="0.35">
      <c r="A236" s="23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4.5" x14ac:dyDescent="0.35">
      <c r="A237" s="23"/>
      <c r="B237" s="15"/>
      <c r="C237" s="11"/>
      <c r="D237" s="7" t="s">
        <v>22</v>
      </c>
      <c r="E237" s="42" t="s">
        <v>40</v>
      </c>
      <c r="F237" s="43">
        <v>200</v>
      </c>
      <c r="G237" s="43">
        <v>0.2</v>
      </c>
      <c r="H237" s="43">
        <v>0</v>
      </c>
      <c r="I237" s="43">
        <v>15.02</v>
      </c>
      <c r="J237" s="43">
        <v>58.76</v>
      </c>
      <c r="K237" s="44"/>
      <c r="L237" s="43">
        <v>1.9500000476837158</v>
      </c>
    </row>
    <row r="238" spans="1:12" ht="14.5" x14ac:dyDescent="0.35">
      <c r="A238" s="23"/>
      <c r="B238" s="15"/>
      <c r="C238" s="11"/>
      <c r="D238" s="7" t="s">
        <v>23</v>
      </c>
      <c r="E238" s="42" t="s">
        <v>97</v>
      </c>
      <c r="F238" s="43">
        <v>50</v>
      </c>
      <c r="G238" s="43">
        <v>3.13</v>
      </c>
      <c r="H238" s="43">
        <v>7.31</v>
      </c>
      <c r="I238" s="43">
        <v>20.73</v>
      </c>
      <c r="J238" s="43">
        <v>161.4</v>
      </c>
      <c r="K238" s="44"/>
      <c r="L238" s="43">
        <v>15.590000152587891</v>
      </c>
    </row>
    <row r="239" spans="1:12" ht="14.5" x14ac:dyDescent="0.35">
      <c r="A239" s="23"/>
      <c r="B239" s="15"/>
      <c r="C239" s="11"/>
      <c r="D239" s="7" t="s">
        <v>24</v>
      </c>
      <c r="E239" s="42" t="s">
        <v>77</v>
      </c>
      <c r="F239" s="43">
        <v>100</v>
      </c>
      <c r="G239" s="43">
        <v>0.4</v>
      </c>
      <c r="H239" s="43">
        <v>0.3</v>
      </c>
      <c r="I239" s="43">
        <v>10.3</v>
      </c>
      <c r="J239" s="43">
        <v>47</v>
      </c>
      <c r="K239" s="44"/>
      <c r="L239" s="43">
        <v>27.030000686645508</v>
      </c>
    </row>
    <row r="240" spans="1:12" ht="14.5" x14ac:dyDescent="0.35">
      <c r="A240" s="23"/>
      <c r="B240" s="15"/>
      <c r="C240" s="11"/>
      <c r="D240" s="6"/>
      <c r="E240" s="42" t="s">
        <v>84</v>
      </c>
      <c r="F240" s="43">
        <v>50</v>
      </c>
      <c r="G240" s="43">
        <v>3.75</v>
      </c>
      <c r="H240" s="43">
        <v>5.9</v>
      </c>
      <c r="I240" s="43">
        <v>37.450000000000003</v>
      </c>
      <c r="J240" s="43">
        <v>208.55</v>
      </c>
      <c r="K240" s="44"/>
      <c r="L240" s="43">
        <v>14</v>
      </c>
    </row>
    <row r="241" spans="1:12" ht="14.5" x14ac:dyDescent="0.3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5" x14ac:dyDescent="0.35">
      <c r="A242" s="24"/>
      <c r="B242" s="17"/>
      <c r="C242" s="8"/>
      <c r="D242" s="18" t="s">
        <v>33</v>
      </c>
      <c r="E242" s="9"/>
      <c r="F242" s="19">
        <f>SUM(F235:F241)</f>
        <v>600</v>
      </c>
      <c r="G242" s="19">
        <f t="shared" ref="G242:J242" si="108">SUM(G235:G241)</f>
        <v>13.700000000000001</v>
      </c>
      <c r="H242" s="19">
        <f t="shared" si="108"/>
        <v>20.270000000000003</v>
      </c>
      <c r="I242" s="19">
        <f t="shared" si="108"/>
        <v>115.18</v>
      </c>
      <c r="J242" s="19">
        <f t="shared" si="108"/>
        <v>687.97</v>
      </c>
      <c r="K242" s="25"/>
      <c r="L242" s="19">
        <f t="shared" ref="L242" si="109">SUM(L235:L241)</f>
        <v>79.040000200271606</v>
      </c>
    </row>
    <row r="243" spans="1:12" ht="14.5" x14ac:dyDescent="0.35">
      <c r="A243" s="26">
        <v>3</v>
      </c>
      <c r="B243" s="13">
        <f>B235</f>
        <v>3</v>
      </c>
      <c r="C243" s="10" t="s">
        <v>25</v>
      </c>
      <c r="D243" s="7" t="s">
        <v>26</v>
      </c>
      <c r="E243" s="42" t="s">
        <v>120</v>
      </c>
      <c r="F243" s="43">
        <v>60</v>
      </c>
      <c r="G243" s="43">
        <v>1.1499999999999999</v>
      </c>
      <c r="H243" s="43">
        <v>1.21</v>
      </c>
      <c r="I243" s="43">
        <v>5.6</v>
      </c>
      <c r="J243" s="43">
        <v>37.700000000000003</v>
      </c>
      <c r="K243" s="44"/>
      <c r="L243" s="43">
        <v>12.980001449584961</v>
      </c>
    </row>
    <row r="244" spans="1:12" ht="14.5" x14ac:dyDescent="0.35">
      <c r="A244" s="23"/>
      <c r="B244" s="15"/>
      <c r="C244" s="11"/>
      <c r="D244" s="7" t="s">
        <v>27</v>
      </c>
      <c r="E244" s="42" t="s">
        <v>57</v>
      </c>
      <c r="F244" s="43">
        <v>250</v>
      </c>
      <c r="G244" s="43">
        <v>6.4</v>
      </c>
      <c r="H244" s="43">
        <v>9.43</v>
      </c>
      <c r="I244" s="43">
        <v>14.35</v>
      </c>
      <c r="J244" s="43">
        <v>169.3</v>
      </c>
      <c r="K244" s="44"/>
      <c r="L244" s="43">
        <v>15.190000534057617</v>
      </c>
    </row>
    <row r="245" spans="1:12" ht="14.5" x14ac:dyDescent="0.35">
      <c r="A245" s="23"/>
      <c r="B245" s="15"/>
      <c r="C245" s="11"/>
      <c r="D245" s="7" t="s">
        <v>28</v>
      </c>
      <c r="E245" s="42" t="s">
        <v>121</v>
      </c>
      <c r="F245" s="43">
        <v>100</v>
      </c>
      <c r="G245" s="43">
        <v>18.22</v>
      </c>
      <c r="H245" s="43">
        <v>10.48</v>
      </c>
      <c r="I245" s="43">
        <v>9.7100000000000009</v>
      </c>
      <c r="J245" s="43">
        <v>207.32</v>
      </c>
      <c r="K245" s="44"/>
      <c r="L245" s="43">
        <v>42.219993591308594</v>
      </c>
    </row>
    <row r="246" spans="1:12" ht="14.5" x14ac:dyDescent="0.35">
      <c r="A246" s="23"/>
      <c r="B246" s="15"/>
      <c r="C246" s="11"/>
      <c r="D246" s="7" t="s">
        <v>29</v>
      </c>
      <c r="E246" s="42" t="s">
        <v>51</v>
      </c>
      <c r="F246" s="43">
        <v>160</v>
      </c>
      <c r="G246" s="43">
        <v>4.16</v>
      </c>
      <c r="H246" s="43">
        <v>6.37</v>
      </c>
      <c r="I246" s="43">
        <v>42.78</v>
      </c>
      <c r="J246" s="43">
        <v>245.06</v>
      </c>
      <c r="K246" s="44"/>
      <c r="L246" s="43">
        <v>16.559999465942383</v>
      </c>
    </row>
    <row r="247" spans="1:12" ht="14.5" x14ac:dyDescent="0.35">
      <c r="A247" s="23"/>
      <c r="B247" s="15"/>
      <c r="C247" s="11"/>
      <c r="D247" s="7" t="s">
        <v>30</v>
      </c>
      <c r="E247" s="42" t="s">
        <v>60</v>
      </c>
      <c r="F247" s="43">
        <v>200</v>
      </c>
      <c r="G247" s="43">
        <v>0.82</v>
      </c>
      <c r="H247" s="43">
        <v>0.16</v>
      </c>
      <c r="I247" s="43">
        <v>26.2</v>
      </c>
      <c r="J247" s="43">
        <v>110</v>
      </c>
      <c r="K247" s="44"/>
      <c r="L247" s="43">
        <v>16</v>
      </c>
    </row>
    <row r="248" spans="1:12" ht="14.5" x14ac:dyDescent="0.35">
      <c r="A248" s="23"/>
      <c r="B248" s="15"/>
      <c r="C248" s="11"/>
      <c r="D248" s="7" t="s">
        <v>31</v>
      </c>
      <c r="E248" s="42" t="s">
        <v>46</v>
      </c>
      <c r="F248" s="43">
        <v>40</v>
      </c>
      <c r="G248" s="43">
        <v>2.64</v>
      </c>
      <c r="H248" s="43">
        <v>0.36</v>
      </c>
      <c r="I248" s="43">
        <v>15.2</v>
      </c>
      <c r="J248" s="43">
        <v>79.599999999999994</v>
      </c>
      <c r="K248" s="44"/>
      <c r="L248" s="43">
        <v>5.1999998092651367</v>
      </c>
    </row>
    <row r="249" spans="1:12" ht="14.5" x14ac:dyDescent="0.35">
      <c r="A249" s="23"/>
      <c r="B249" s="15"/>
      <c r="C249" s="11"/>
      <c r="D249" s="7" t="s">
        <v>32</v>
      </c>
      <c r="E249" s="42" t="s">
        <v>47</v>
      </c>
      <c r="F249" s="43">
        <v>20</v>
      </c>
      <c r="G249" s="43">
        <v>1.1200000000000001</v>
      </c>
      <c r="H249" s="43">
        <v>0.22</v>
      </c>
      <c r="I249" s="43">
        <v>0.48</v>
      </c>
      <c r="J249" s="43">
        <v>45.98</v>
      </c>
      <c r="K249" s="44"/>
      <c r="L249" s="43">
        <v>2.4000000953674316</v>
      </c>
    </row>
    <row r="250" spans="1:12" ht="14.5" x14ac:dyDescent="0.3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4.5" x14ac:dyDescent="0.3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4.5" x14ac:dyDescent="0.35">
      <c r="A252" s="24"/>
      <c r="B252" s="17"/>
      <c r="C252" s="8"/>
      <c r="D252" s="18" t="s">
        <v>33</v>
      </c>
      <c r="E252" s="9"/>
      <c r="F252" s="19">
        <f>SUM(F243:F251)</f>
        <v>830</v>
      </c>
      <c r="G252" s="19">
        <f t="shared" ref="G252:J252" si="110">SUM(G243:G251)</f>
        <v>34.51</v>
      </c>
      <c r="H252" s="19">
        <f t="shared" si="110"/>
        <v>28.23</v>
      </c>
      <c r="I252" s="19">
        <f t="shared" si="110"/>
        <v>114.32000000000001</v>
      </c>
      <c r="J252" s="19">
        <f t="shared" si="110"/>
        <v>894.96</v>
      </c>
      <c r="K252" s="25"/>
      <c r="L252" s="19">
        <f t="shared" ref="L252" si="111">SUM(L243:L251)</f>
        <v>110.54999494552612</v>
      </c>
    </row>
    <row r="253" spans="1:12" ht="15" thickBot="1" x14ac:dyDescent="0.3">
      <c r="A253" s="29">
        <f>A235</f>
        <v>3</v>
      </c>
      <c r="B253" s="30">
        <f>B235</f>
        <v>3</v>
      </c>
      <c r="C253" s="56" t="s">
        <v>4</v>
      </c>
      <c r="D253" s="58"/>
      <c r="E253" s="31"/>
      <c r="F253" s="32">
        <f>F242+F252</f>
        <v>1430</v>
      </c>
      <c r="G253" s="32">
        <f t="shared" ref="G253:J253" si="112">G242+G252</f>
        <v>48.21</v>
      </c>
      <c r="H253" s="32">
        <f t="shared" si="112"/>
        <v>48.5</v>
      </c>
      <c r="I253" s="32">
        <f t="shared" si="112"/>
        <v>229.5</v>
      </c>
      <c r="J253" s="32">
        <f t="shared" si="112"/>
        <v>1582.93</v>
      </c>
      <c r="K253" s="32"/>
      <c r="L253" s="32">
        <f t="shared" ref="L253" si="113">L242+L252</f>
        <v>189.58999514579773</v>
      </c>
    </row>
    <row r="254" spans="1:12" ht="14.5" x14ac:dyDescent="0.35">
      <c r="A254" s="20">
        <v>3</v>
      </c>
      <c r="B254" s="21">
        <v>4</v>
      </c>
      <c r="C254" s="22" t="s">
        <v>20</v>
      </c>
      <c r="D254" s="5" t="s">
        <v>21</v>
      </c>
      <c r="E254" s="39" t="s">
        <v>122</v>
      </c>
      <c r="F254" s="40">
        <v>200</v>
      </c>
      <c r="G254" s="40">
        <v>22.28</v>
      </c>
      <c r="H254" s="40">
        <v>15.16</v>
      </c>
      <c r="I254" s="40">
        <v>30.06</v>
      </c>
      <c r="J254" s="43">
        <v>348.76</v>
      </c>
      <c r="K254" s="41"/>
      <c r="L254" s="40">
        <v>81.599999999999994</v>
      </c>
    </row>
    <row r="255" spans="1:12" ht="14.5" x14ac:dyDescent="0.35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4.5" x14ac:dyDescent="0.35">
      <c r="A256" s="23"/>
      <c r="B256" s="15"/>
      <c r="C256" s="11"/>
      <c r="D256" s="7" t="s">
        <v>22</v>
      </c>
      <c r="E256" s="42" t="s">
        <v>123</v>
      </c>
      <c r="F256" s="43">
        <v>200</v>
      </c>
      <c r="G256" s="43">
        <v>3.86</v>
      </c>
      <c r="H256" s="43">
        <v>3.9</v>
      </c>
      <c r="I256" s="43">
        <v>24.8</v>
      </c>
      <c r="J256" s="43">
        <v>150.72</v>
      </c>
      <c r="K256" s="44"/>
      <c r="L256" s="43">
        <v>16.979999542236328</v>
      </c>
    </row>
    <row r="257" spans="1:12" ht="14.5" x14ac:dyDescent="0.35">
      <c r="A257" s="23"/>
      <c r="B257" s="15"/>
      <c r="C257" s="11"/>
      <c r="D257" s="7" t="s">
        <v>23</v>
      </c>
      <c r="E257" s="42" t="s">
        <v>124</v>
      </c>
      <c r="F257" s="43">
        <v>65</v>
      </c>
      <c r="G257" s="43">
        <v>6.85</v>
      </c>
      <c r="H257" s="43">
        <v>8.64</v>
      </c>
      <c r="I257" s="43">
        <v>15.37</v>
      </c>
      <c r="J257" s="43">
        <v>171.74</v>
      </c>
      <c r="K257" s="44"/>
      <c r="L257" s="43">
        <v>14.689999580383301</v>
      </c>
    </row>
    <row r="258" spans="1:12" ht="14.5" x14ac:dyDescent="0.35">
      <c r="A258" s="23"/>
      <c r="B258" s="15"/>
      <c r="C258" s="11"/>
      <c r="D258" s="7" t="s">
        <v>24</v>
      </c>
      <c r="E258" s="42" t="s">
        <v>77</v>
      </c>
      <c r="F258" s="43">
        <v>100</v>
      </c>
      <c r="G258" s="43">
        <v>0.4</v>
      </c>
      <c r="H258" s="43">
        <v>0.3</v>
      </c>
      <c r="I258" s="43">
        <v>10.3</v>
      </c>
      <c r="J258" s="43">
        <v>47</v>
      </c>
      <c r="K258" s="44"/>
      <c r="L258" s="43">
        <v>27.030000686645508</v>
      </c>
    </row>
    <row r="259" spans="1:12" ht="14.5" x14ac:dyDescent="0.35">
      <c r="A259" s="23"/>
      <c r="B259" s="15"/>
      <c r="C259" s="11"/>
      <c r="D259" s="6"/>
      <c r="E259" s="42" t="s">
        <v>48</v>
      </c>
      <c r="F259" s="43">
        <v>20</v>
      </c>
      <c r="G259" s="43">
        <v>0.78</v>
      </c>
      <c r="H259" s="43">
        <v>2.92</v>
      </c>
      <c r="I259" s="43">
        <v>14</v>
      </c>
      <c r="J259" s="43">
        <v>81.900000000000006</v>
      </c>
      <c r="K259" s="44"/>
      <c r="L259" s="43">
        <v>13</v>
      </c>
    </row>
    <row r="260" spans="1:12" ht="14.5" x14ac:dyDescent="0.3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4.5" x14ac:dyDescent="0.35">
      <c r="A261" s="24"/>
      <c r="B261" s="17"/>
      <c r="C261" s="8"/>
      <c r="D261" s="18" t="s">
        <v>33</v>
      </c>
      <c r="E261" s="9"/>
      <c r="F261" s="19">
        <f>SUM(F254:F260)</f>
        <v>585</v>
      </c>
      <c r="G261" s="19">
        <f t="shared" ref="G261:J261" si="114">SUM(G254:G260)</f>
        <v>34.17</v>
      </c>
      <c r="H261" s="19">
        <f t="shared" si="114"/>
        <v>30.92</v>
      </c>
      <c r="I261" s="19">
        <f t="shared" si="114"/>
        <v>94.53</v>
      </c>
      <c r="J261" s="19">
        <f t="shared" si="114"/>
        <v>800.12</v>
      </c>
      <c r="K261" s="25"/>
      <c r="L261" s="19">
        <f t="shared" ref="L261" si="115">SUM(L254:L260)</f>
        <v>153.29999980926513</v>
      </c>
    </row>
    <row r="262" spans="1:12" ht="14.5" x14ac:dyDescent="0.35">
      <c r="A262" s="26">
        <v>3</v>
      </c>
      <c r="B262" s="13">
        <f>B254</f>
        <v>4</v>
      </c>
      <c r="C262" s="10" t="s">
        <v>25</v>
      </c>
      <c r="D262" s="7" t="s">
        <v>26</v>
      </c>
      <c r="E262" s="42" t="s">
        <v>105</v>
      </c>
      <c r="F262" s="43">
        <v>60</v>
      </c>
      <c r="G262" s="43">
        <v>0.95</v>
      </c>
      <c r="H262" s="43">
        <v>3.05</v>
      </c>
      <c r="I262" s="43">
        <v>4.87</v>
      </c>
      <c r="J262" s="43">
        <v>51.61</v>
      </c>
      <c r="K262" s="44"/>
      <c r="L262" s="43">
        <v>17.070001602172852</v>
      </c>
    </row>
    <row r="263" spans="1:12" ht="14.5" x14ac:dyDescent="0.35">
      <c r="A263" s="23"/>
      <c r="B263" s="15"/>
      <c r="C263" s="11"/>
      <c r="D263" s="7" t="s">
        <v>27</v>
      </c>
      <c r="E263" s="42" t="s">
        <v>125</v>
      </c>
      <c r="F263" s="43">
        <v>200</v>
      </c>
      <c r="G263" s="43">
        <v>7.44</v>
      </c>
      <c r="H263" s="43">
        <v>6</v>
      </c>
      <c r="I263" s="43">
        <v>21.72</v>
      </c>
      <c r="J263" s="43">
        <v>170.92</v>
      </c>
      <c r="K263" s="44"/>
      <c r="L263" s="43">
        <v>23.059999465942383</v>
      </c>
    </row>
    <row r="264" spans="1:12" ht="14.5" x14ac:dyDescent="0.35">
      <c r="A264" s="23"/>
      <c r="B264" s="15"/>
      <c r="C264" s="11"/>
      <c r="D264" s="7" t="s">
        <v>28</v>
      </c>
      <c r="E264" s="42" t="s">
        <v>126</v>
      </c>
      <c r="F264" s="43">
        <v>100</v>
      </c>
      <c r="G264" s="43">
        <v>13.76</v>
      </c>
      <c r="H264" s="43">
        <v>12.04</v>
      </c>
      <c r="I264" s="43">
        <v>5.56</v>
      </c>
      <c r="J264" s="43">
        <v>186.73</v>
      </c>
      <c r="K264" s="44"/>
      <c r="L264" s="43">
        <v>71.050010681152344</v>
      </c>
    </row>
    <row r="265" spans="1:12" ht="14.5" x14ac:dyDescent="0.35">
      <c r="A265" s="23"/>
      <c r="B265" s="15"/>
      <c r="C265" s="11"/>
      <c r="D265" s="7" t="s">
        <v>29</v>
      </c>
      <c r="E265" s="42" t="s">
        <v>59</v>
      </c>
      <c r="F265" s="43">
        <v>180</v>
      </c>
      <c r="G265" s="43">
        <v>6.59</v>
      </c>
      <c r="H265" s="43">
        <v>6.84</v>
      </c>
      <c r="I265" s="43">
        <v>52.96</v>
      </c>
      <c r="J265" s="43">
        <v>300.42</v>
      </c>
      <c r="K265" s="44"/>
      <c r="L265" s="43">
        <v>42.380001068115234</v>
      </c>
    </row>
    <row r="266" spans="1:12" ht="14.5" x14ac:dyDescent="0.35">
      <c r="A266" s="23"/>
      <c r="B266" s="15"/>
      <c r="C266" s="11"/>
      <c r="D266" s="7" t="s">
        <v>30</v>
      </c>
      <c r="E266" s="42" t="s">
        <v>69</v>
      </c>
      <c r="F266" s="43">
        <v>200</v>
      </c>
      <c r="G266" s="43">
        <v>1.04</v>
      </c>
      <c r="H266" s="43">
        <v>0.06</v>
      </c>
      <c r="I266" s="43">
        <v>30.16</v>
      </c>
      <c r="J266" s="43">
        <v>122.2</v>
      </c>
      <c r="K266" s="44"/>
      <c r="L266" s="43">
        <v>10.869999885559082</v>
      </c>
    </row>
    <row r="267" spans="1:12" ht="14.5" x14ac:dyDescent="0.35">
      <c r="A267" s="23"/>
      <c r="B267" s="15"/>
      <c r="C267" s="11"/>
      <c r="D267" s="7" t="s">
        <v>31</v>
      </c>
      <c r="E267" s="42" t="s">
        <v>46</v>
      </c>
      <c r="F267" s="43">
        <v>40</v>
      </c>
      <c r="G267" s="43">
        <v>2.64</v>
      </c>
      <c r="H267" s="43">
        <v>0.36</v>
      </c>
      <c r="I267" s="43">
        <v>15.2</v>
      </c>
      <c r="J267" s="43">
        <v>79.599999999999994</v>
      </c>
      <c r="K267" s="44"/>
      <c r="L267" s="43">
        <v>5.1999998092651367</v>
      </c>
    </row>
    <row r="268" spans="1:12" ht="14.5" x14ac:dyDescent="0.35">
      <c r="A268" s="23"/>
      <c r="B268" s="15"/>
      <c r="C268" s="11"/>
      <c r="D268" s="7" t="s">
        <v>32</v>
      </c>
      <c r="E268" s="42" t="s">
        <v>47</v>
      </c>
      <c r="F268" s="43">
        <v>20</v>
      </c>
      <c r="G268" s="43">
        <v>1.1200000000000001</v>
      </c>
      <c r="H268" s="43">
        <v>0.22</v>
      </c>
      <c r="I268" s="43">
        <v>0.48</v>
      </c>
      <c r="J268" s="43">
        <v>45.98</v>
      </c>
      <c r="K268" s="44"/>
      <c r="L268" s="43">
        <v>2.4000000953674316</v>
      </c>
    </row>
    <row r="269" spans="1:12" ht="14.5" x14ac:dyDescent="0.3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5" x14ac:dyDescent="0.3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5" x14ac:dyDescent="0.35">
      <c r="A271" s="24"/>
      <c r="B271" s="17"/>
      <c r="C271" s="8"/>
      <c r="D271" s="18" t="s">
        <v>33</v>
      </c>
      <c r="E271" s="9"/>
      <c r="F271" s="19">
        <f>SUM(F262:F270)</f>
        <v>800</v>
      </c>
      <c r="G271" s="19">
        <f t="shared" ref="G271:J271" si="116">SUM(G262:G270)</f>
        <v>33.539999999999992</v>
      </c>
      <c r="H271" s="19">
        <f t="shared" si="116"/>
        <v>28.569999999999997</v>
      </c>
      <c r="I271" s="19">
        <f t="shared" si="116"/>
        <v>130.94999999999999</v>
      </c>
      <c r="J271" s="19">
        <f t="shared" si="116"/>
        <v>957.46000000000015</v>
      </c>
      <c r="K271" s="25"/>
      <c r="L271" s="19">
        <f t="shared" ref="L271" si="117">SUM(L262:L270)</f>
        <v>172.03001260757446</v>
      </c>
    </row>
    <row r="272" spans="1:12" ht="15" thickBot="1" x14ac:dyDescent="0.3">
      <c r="A272" s="29">
        <f>A254</f>
        <v>3</v>
      </c>
      <c r="B272" s="30">
        <f>B254</f>
        <v>4</v>
      </c>
      <c r="C272" s="56" t="s">
        <v>4</v>
      </c>
      <c r="D272" s="58"/>
      <c r="E272" s="31"/>
      <c r="F272" s="32">
        <f>F261+F271</f>
        <v>1385</v>
      </c>
      <c r="G272" s="32">
        <f t="shared" ref="G272:J272" si="118">G261+G271</f>
        <v>67.709999999999994</v>
      </c>
      <c r="H272" s="32">
        <f t="shared" si="118"/>
        <v>59.489999999999995</v>
      </c>
      <c r="I272" s="32">
        <f t="shared" si="118"/>
        <v>225.48</v>
      </c>
      <c r="J272" s="32">
        <f t="shared" si="118"/>
        <v>1757.5800000000002</v>
      </c>
      <c r="K272" s="32"/>
      <c r="L272" s="32">
        <f t="shared" ref="L272" si="119">L261+L271</f>
        <v>325.33001241683962</v>
      </c>
    </row>
    <row r="273" spans="1:12" ht="14.5" x14ac:dyDescent="0.35">
      <c r="A273" s="20">
        <v>3</v>
      </c>
      <c r="B273" s="21">
        <v>5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4.5" x14ac:dyDescent="0.3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5" x14ac:dyDescent="0.35">
      <c r="A275" s="23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5" x14ac:dyDescent="0.35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5" x14ac:dyDescent="0.35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5" x14ac:dyDescent="0.3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5" x14ac:dyDescent="0.3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4.5" x14ac:dyDescent="0.35">
      <c r="A280" s="24"/>
      <c r="B280" s="17"/>
      <c r="C280" s="8"/>
      <c r="D280" s="18" t="s">
        <v>33</v>
      </c>
      <c r="E280" s="9"/>
      <c r="F280" s="19">
        <f>SUM(F273:F279)</f>
        <v>0</v>
      </c>
      <c r="G280" s="19">
        <f t="shared" ref="G280:J280" si="120">SUM(G273:G279)</f>
        <v>0</v>
      </c>
      <c r="H280" s="19">
        <f t="shared" si="120"/>
        <v>0</v>
      </c>
      <c r="I280" s="19">
        <f t="shared" si="120"/>
        <v>0</v>
      </c>
      <c r="J280" s="19">
        <f t="shared" si="120"/>
        <v>0</v>
      </c>
      <c r="K280" s="25"/>
      <c r="L280" s="19">
        <f t="shared" ref="L280" si="121">SUM(L273:L279)</f>
        <v>0</v>
      </c>
    </row>
    <row r="281" spans="1:12" ht="14.5" x14ac:dyDescent="0.35">
      <c r="A281" s="26">
        <v>3</v>
      </c>
      <c r="B281" s="13">
        <f>B273</f>
        <v>5</v>
      </c>
      <c r="C281" s="10" t="s">
        <v>25</v>
      </c>
      <c r="D281" s="7" t="s">
        <v>26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5" x14ac:dyDescent="0.35">
      <c r="A282" s="23"/>
      <c r="B282" s="15"/>
      <c r="C282" s="11"/>
      <c r="D282" s="7" t="s">
        <v>27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5" x14ac:dyDescent="0.35">
      <c r="A283" s="23"/>
      <c r="B283" s="15"/>
      <c r="C283" s="11"/>
      <c r="D283" s="7" t="s">
        <v>28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5" x14ac:dyDescent="0.35">
      <c r="A284" s="23"/>
      <c r="B284" s="15"/>
      <c r="C284" s="11"/>
      <c r="D284" s="7" t="s">
        <v>29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5" x14ac:dyDescent="0.35">
      <c r="A285" s="23"/>
      <c r="B285" s="15"/>
      <c r="C285" s="11"/>
      <c r="D285" s="7" t="s">
        <v>30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5" x14ac:dyDescent="0.35">
      <c r="A286" s="23"/>
      <c r="B286" s="15"/>
      <c r="C286" s="11"/>
      <c r="D286" s="7" t="s">
        <v>31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5" x14ac:dyDescent="0.35">
      <c r="A287" s="23"/>
      <c r="B287" s="15"/>
      <c r="C287" s="11"/>
      <c r="D287" s="7" t="s">
        <v>32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5" x14ac:dyDescent="0.3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4.5" x14ac:dyDescent="0.3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4.5" x14ac:dyDescent="0.35">
      <c r="A290" s="24"/>
      <c r="B290" s="17"/>
      <c r="C290" s="8"/>
      <c r="D290" s="18" t="s">
        <v>33</v>
      </c>
      <c r="E290" s="9"/>
      <c r="F290" s="19">
        <f>SUM(F281:F289)</f>
        <v>0</v>
      </c>
      <c r="G290" s="19">
        <f t="shared" ref="G290:J290" si="122">SUM(G281:G289)</f>
        <v>0</v>
      </c>
      <c r="H290" s="19">
        <f t="shared" si="122"/>
        <v>0</v>
      </c>
      <c r="I290" s="19">
        <f t="shared" si="122"/>
        <v>0</v>
      </c>
      <c r="J290" s="19">
        <f t="shared" si="122"/>
        <v>0</v>
      </c>
      <c r="K290" s="25"/>
      <c r="L290" s="19">
        <f t="shared" ref="L290" si="123">SUM(L281:L289)</f>
        <v>0</v>
      </c>
    </row>
    <row r="291" spans="1:12" ht="15.75" customHeight="1" thickBot="1" x14ac:dyDescent="0.3">
      <c r="A291" s="29">
        <f>A273</f>
        <v>3</v>
      </c>
      <c r="B291" s="30">
        <f>B273</f>
        <v>5</v>
      </c>
      <c r="C291" s="56" t="s">
        <v>4</v>
      </c>
      <c r="D291" s="57"/>
      <c r="E291" s="31"/>
      <c r="F291" s="32">
        <f>F280+F290</f>
        <v>0</v>
      </c>
      <c r="G291" s="32">
        <f t="shared" ref="G291:J291" si="124">G280+G290</f>
        <v>0</v>
      </c>
      <c r="H291" s="32">
        <f t="shared" si="124"/>
        <v>0</v>
      </c>
      <c r="I291" s="32">
        <f t="shared" si="124"/>
        <v>0</v>
      </c>
      <c r="J291" s="32">
        <f t="shared" si="124"/>
        <v>0</v>
      </c>
      <c r="K291" s="32"/>
      <c r="L291" s="32">
        <f t="shared" ref="L291" si="125">L280+L290</f>
        <v>0</v>
      </c>
    </row>
    <row r="292" spans="1:12" ht="13.5" thickBot="1" x14ac:dyDescent="0.3">
      <c r="A292" s="27"/>
      <c r="B292" s="28"/>
      <c r="C292" s="55" t="s">
        <v>5</v>
      </c>
      <c r="D292" s="55"/>
      <c r="E292" s="55"/>
      <c r="F292" s="34">
        <f>(F120+F139+F158+F177+F196+F215+F234+F253+F272+F291)/(IF(F120=0,0,1)+IF(F139=0,0,1)+IF(F158=0,0,1)+IF(F177=0,0,1)+IF(F196=0,0,1)+IF(F215=0,0,1)+IF(F234=0,0,1)+IF(F253=0,0,1)+IF(F272=0,0,1)+IF(F291=0,0,1))</f>
        <v>844.94444444444446</v>
      </c>
      <c r="G292" s="34">
        <f>(G120+G139+G158+G177+G196+G215+G234+G253+G272+G291)/(IF(G120=0,0,1)+IF(G139=0,0,1)+IF(G158=0,0,1)+IF(G177=0,0,1)+IF(G196=0,0,1)+IF(G215=0,0,1)+IF(G234=0,0,1)+IF(G253=0,0,1)+IF(G272=0,0,1)+IF(G291=0,0,1))</f>
        <v>43.850666666666662</v>
      </c>
      <c r="H292" s="34">
        <f>(H120+H139+H158+H177+H196+H215+H234+H253+H272+H291)/(IF(H120=0,0,1)+IF(H139=0,0,1)+IF(H158=0,0,1)+IF(H177=0,0,1)+IF(H196=0,0,1)+IF(H215=0,0,1)+IF(H234=0,0,1)+IF(H253=0,0,1)+IF(H272=0,0,1)+IF(H291=0,0,1))</f>
        <v>40.701333333333338</v>
      </c>
      <c r="I292" s="34">
        <f>(I120+I139+I158+I177+I196+I215+I234+I253+I272+I291)/(IF(I120=0,0,1)+IF(I139=0,0,1)+IF(I158=0,0,1)+IF(I177=0,0,1)+IF(I196=0,0,1)+IF(I215=0,0,1)+IF(I234=0,0,1)+IF(I253=0,0,1)+IF(I272=0,0,1)+IF(I291=0,0,1))</f>
        <v>158.83666666666667</v>
      </c>
      <c r="J292" s="34">
        <f>(J120+J139+J158+J177+J196+J215+J234+J253+J272+J291)/(IF(J120=0,0,1)+IF(J139=0,0,1)+IF(J158=0,0,1)+IF(J177=0,0,1)+IF(J196=0,0,1)+IF(J215=0,0,1)+IF(J234=0,0,1)+IF(J253=0,0,1)+IF(J272=0,0,1)+IF(J291=0,0,1))</f>
        <v>1214.6123333333333</v>
      </c>
      <c r="K292" s="34"/>
      <c r="L292" s="34">
        <f>(L120+L139+L158+L177+L196+L215+L234+L253+L272+L291)/(IF(L120=0,0,1)+IF(L139=0,0,1)+IF(L158=0,0,1)+IF(L177=0,0,1)+IF(L196=0,0,1)+IF(L215=0,0,1)+IF(L234=0,0,1)+IF(L253=0,0,1)+IF(L272=0,0,1)+IF(L291=0,0,1))</f>
        <v>161.58311254300011</v>
      </c>
    </row>
  </sheetData>
  <mergeCells count="20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92:E292"/>
    <mergeCell ref="C291:D291"/>
    <mergeCell ref="C215:D215"/>
    <mergeCell ref="C234:D234"/>
    <mergeCell ref="C253:D253"/>
    <mergeCell ref="C272:D27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Костенкова Елена Николаевна</cp:lastModifiedBy>
  <dcterms:created xsi:type="dcterms:W3CDTF">2022-05-16T14:23:56Z</dcterms:created>
  <dcterms:modified xsi:type="dcterms:W3CDTF">2024-04-08T23:54:12Z</dcterms:modified>
</cp:coreProperties>
</file>